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01業務\電資學士班\000-源鳳\114-1畢業資格初審\"/>
    </mc:Choice>
  </mc:AlternateContent>
  <xr:revisionPtr revIDLastSave="0" documentId="13_ncr:1_{CD87E956-F8F4-478B-9543-817DC4AC49EB}" xr6:coauthVersionLast="47" xr6:coauthVersionMax="47" xr10:uidLastSave="{00000000-0000-0000-0000-000000000000}"/>
  <bookViews>
    <workbookView xWindow="-108" yWindow="-108" windowWidth="23256" windowHeight="12456" tabRatio="652" xr2:uid="{00000000-000D-0000-FFFF-FFFF00000000}"/>
  </bookViews>
  <sheets>
    <sheet name="學號+姓名" sheetId="8" r:id="rId1"/>
    <sheet name="工業系" sheetId="9" r:id="rId2"/>
    <sheet name="資工系" sheetId="10" r:id="rId3"/>
    <sheet name="電子系" sheetId="11" r:id="rId4"/>
    <sheet name="電機系" sheetId="12" r:id="rId5"/>
    <sheet name="電子系+電機系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0" l="1"/>
  <c r="J21" i="10"/>
  <c r="D21" i="10"/>
  <c r="C21" i="10"/>
  <c r="L30" i="8" l="1"/>
  <c r="P5" i="8"/>
  <c r="L21" i="8" l="1"/>
  <c r="L4" i="13" l="1"/>
  <c r="K4" i="13"/>
  <c r="J4" i="13"/>
  <c r="E4" i="13"/>
  <c r="D4" i="13"/>
  <c r="C4" i="13"/>
  <c r="L4" i="12"/>
  <c r="K4" i="12"/>
  <c r="J4" i="12"/>
  <c r="E4" i="12"/>
  <c r="D4" i="12"/>
  <c r="C4" i="12"/>
  <c r="L4" i="11"/>
  <c r="K4" i="11"/>
  <c r="J4" i="11"/>
  <c r="E4" i="11"/>
  <c r="D4" i="11"/>
  <c r="C4" i="11"/>
  <c r="R21" i="10"/>
  <c r="Q21" i="10"/>
  <c r="R4" i="10"/>
  <c r="Q4" i="10"/>
  <c r="K4" i="10"/>
  <c r="J4" i="10"/>
  <c r="D4" i="10"/>
  <c r="C4" i="10"/>
  <c r="S4" i="9"/>
  <c r="R4" i="9"/>
  <c r="Q4" i="9"/>
  <c r="L4" i="9"/>
  <c r="K4" i="9"/>
  <c r="J4" i="9"/>
  <c r="E4" i="9"/>
  <c r="D4" i="9"/>
  <c r="C4" i="9"/>
  <c r="D36" i="8" l="1"/>
  <c r="D17" i="8"/>
  <c r="L4" i="8"/>
  <c r="E4" i="8"/>
  <c r="D4" i="8"/>
</calcChain>
</file>

<file path=xl/sharedStrings.xml><?xml version="1.0" encoding="utf-8"?>
<sst xmlns="http://schemas.openxmlformats.org/spreadsheetml/2006/main" count="1140" uniqueCount="494">
  <si>
    <t>必修</t>
    <phoneticPr fontId="2" type="noConversion"/>
  </si>
  <si>
    <t>核心</t>
    <phoneticPr fontId="2" type="noConversion"/>
  </si>
  <si>
    <t>選修</t>
    <phoneticPr fontId="2" type="noConversion"/>
  </si>
  <si>
    <t>可修企管系的人力資源管理</t>
    <phoneticPr fontId="2" type="noConversion"/>
  </si>
  <si>
    <t>類別</t>
    <phoneticPr fontId="2" type="noConversion"/>
  </si>
  <si>
    <t>學分</t>
    <phoneticPr fontId="2" type="noConversion"/>
  </si>
  <si>
    <t>備註</t>
    <phoneticPr fontId="2" type="noConversion"/>
  </si>
  <si>
    <t>此四門課程，至多可認列一門為學程選修學分</t>
    <phoneticPr fontId="2" type="noConversion"/>
  </si>
  <si>
    <t>生產計劃與管制</t>
    <phoneticPr fontId="2" type="noConversion"/>
  </si>
  <si>
    <t>作業研究(上)</t>
    <phoneticPr fontId="2" type="noConversion"/>
  </si>
  <si>
    <t>工作研究</t>
    <phoneticPr fontId="2" type="noConversion"/>
  </si>
  <si>
    <t>設施規劃</t>
    <phoneticPr fontId="2" type="noConversion"/>
  </si>
  <si>
    <t>人因工程</t>
    <phoneticPr fontId="2" type="noConversion"/>
  </si>
  <si>
    <t>品質管制</t>
    <phoneticPr fontId="2" type="noConversion"/>
  </si>
  <si>
    <t>作業研究(下)</t>
    <phoneticPr fontId="2" type="noConversion"/>
  </si>
  <si>
    <t>工程經濟</t>
    <phoneticPr fontId="2" type="noConversion"/>
  </si>
  <si>
    <t>生產計劃與管制實驗</t>
    <phoneticPr fontId="2" type="noConversion"/>
  </si>
  <si>
    <t>工作研究實驗</t>
    <phoneticPr fontId="2" type="noConversion"/>
  </si>
  <si>
    <t>設施規劃實驗</t>
    <phoneticPr fontId="2" type="noConversion"/>
  </si>
  <si>
    <t>機率與統計(二)</t>
    <phoneticPr fontId="2" type="noConversion"/>
  </si>
  <si>
    <t>供應鏈管理</t>
    <phoneticPr fontId="2" type="noConversion"/>
  </si>
  <si>
    <t>物流系統</t>
    <phoneticPr fontId="2" type="noConversion"/>
  </si>
  <si>
    <t>系統模擬</t>
    <phoneticPr fontId="2" type="noConversion"/>
  </si>
  <si>
    <t>全球運籌管理</t>
    <phoneticPr fontId="2" type="noConversion"/>
  </si>
  <si>
    <t>精實生產</t>
    <phoneticPr fontId="2" type="noConversion"/>
  </si>
  <si>
    <t>電腦輔助設計與製造</t>
    <phoneticPr fontId="2" type="noConversion"/>
  </si>
  <si>
    <t>電腦整合製造</t>
    <phoneticPr fontId="2" type="noConversion"/>
  </si>
  <si>
    <t>工業安全與衛生</t>
    <phoneticPr fontId="2" type="noConversion"/>
  </si>
  <si>
    <t>職業衛生</t>
    <phoneticPr fontId="2" type="noConversion"/>
  </si>
  <si>
    <t>迴歸分析</t>
    <phoneticPr fontId="2" type="noConversion"/>
  </si>
  <si>
    <t>專案管理</t>
    <phoneticPr fontId="2" type="noConversion"/>
  </si>
  <si>
    <t>工程圖學</t>
    <phoneticPr fontId="2" type="noConversion"/>
  </si>
  <si>
    <t>決策分析</t>
    <phoneticPr fontId="2" type="noConversion"/>
  </si>
  <si>
    <t>物聯網與大數據於智慧製造應用</t>
    <phoneticPr fontId="2" type="noConversion"/>
  </si>
  <si>
    <t>人工智慧實務應用</t>
    <phoneticPr fontId="2" type="noConversion"/>
  </si>
  <si>
    <t>半導體封裝暨系統級封裝基板設計</t>
    <phoneticPr fontId="2" type="noConversion"/>
  </si>
  <si>
    <t>實驗設計</t>
    <phoneticPr fontId="2" type="noConversion"/>
  </si>
  <si>
    <t>網路原理與應用</t>
    <phoneticPr fontId="2" type="noConversion"/>
  </si>
  <si>
    <t>製造程序</t>
    <phoneticPr fontId="2" type="noConversion"/>
  </si>
  <si>
    <t>半導體封裝製造管理</t>
    <phoneticPr fontId="2" type="noConversion"/>
  </si>
  <si>
    <t>半導體晶圓製造管理</t>
    <phoneticPr fontId="2" type="noConversion"/>
  </si>
  <si>
    <t>資訊產品製造管理</t>
    <phoneticPr fontId="2" type="noConversion"/>
  </si>
  <si>
    <t>汽車製造管理</t>
    <phoneticPr fontId="2" type="noConversion"/>
  </si>
  <si>
    <t>課程</t>
  </si>
  <si>
    <t>課程</t>
    <phoneticPr fontId="2" type="noConversion"/>
  </si>
  <si>
    <t>品質管理學程</t>
  </si>
  <si>
    <t>品質管制實驗</t>
    <phoneticPr fontId="2" type="noConversion"/>
  </si>
  <si>
    <t>可靠度系統</t>
    <phoneticPr fontId="2" type="noConversion"/>
  </si>
  <si>
    <t>品質管理技術</t>
    <phoneticPr fontId="2" type="noConversion"/>
  </si>
  <si>
    <t>服務業品質管理</t>
    <phoneticPr fontId="2" type="noConversion"/>
  </si>
  <si>
    <t>全面品質經營管理</t>
    <phoneticPr fontId="2" type="noConversion"/>
  </si>
  <si>
    <t>醫療品質管理</t>
    <phoneticPr fontId="2" type="noConversion"/>
  </si>
  <si>
    <t>可靠度測試</t>
    <phoneticPr fontId="2" type="noConversion"/>
  </si>
  <si>
    <t>視覺系統</t>
    <phoneticPr fontId="2" type="noConversion"/>
  </si>
  <si>
    <t>計算統計R語言</t>
    <phoneticPr fontId="2" type="noConversion"/>
  </si>
  <si>
    <t>工業安全管理與應用統計</t>
    <phoneticPr fontId="2" type="noConversion"/>
  </si>
  <si>
    <t>經營管理學程</t>
  </si>
  <si>
    <t>可修智運班的經濟學</t>
  </si>
  <si>
    <t>績效管理</t>
    <phoneticPr fontId="2" type="noConversion"/>
  </si>
  <si>
    <t>經濟學</t>
    <phoneticPr fontId="2" type="noConversion"/>
  </si>
  <si>
    <t>工業會計</t>
    <phoneticPr fontId="2" type="noConversion"/>
  </si>
  <si>
    <t>人力資源管理</t>
    <phoneticPr fontId="2" type="noConversion"/>
  </si>
  <si>
    <t>管理概論</t>
    <phoneticPr fontId="2" type="noConversion"/>
  </si>
  <si>
    <t>醫務管理</t>
    <phoneticPr fontId="2" type="noConversion"/>
  </si>
  <si>
    <t>產業政策及企業策略</t>
    <phoneticPr fontId="2" type="noConversion"/>
  </si>
  <si>
    <t>行銷學</t>
    <phoneticPr fontId="2" type="noConversion"/>
  </si>
  <si>
    <t>組織行為</t>
    <phoneticPr fontId="2" type="noConversion"/>
  </si>
  <si>
    <t>產品行銷與企劃</t>
    <phoneticPr fontId="2" type="noConversion"/>
  </si>
  <si>
    <t>科技管理</t>
    <phoneticPr fontId="2" type="noConversion"/>
  </si>
  <si>
    <t>個案研究</t>
    <phoneticPr fontId="2" type="noConversion"/>
  </si>
  <si>
    <t>成本會計</t>
    <phoneticPr fontId="2" type="noConversion"/>
  </si>
  <si>
    <t>心理學</t>
    <phoneticPr fontId="2" type="noConversion"/>
  </si>
  <si>
    <t>國際化創新研討實務</t>
    <phoneticPr fontId="2" type="noConversion"/>
  </si>
  <si>
    <t>職場領導微功夫</t>
    <phoneticPr fontId="2" type="noConversion"/>
  </si>
  <si>
    <t>可修學士班的資料結構</t>
    <phoneticPr fontId="2" type="noConversion"/>
  </si>
  <si>
    <t>可修電子系，電機系的數位邏輯電路設計</t>
    <phoneticPr fontId="2" type="noConversion"/>
  </si>
  <si>
    <t>可修資管系的作業系統。建議先修程式設計, 計算機組織, 資料結構</t>
    <phoneticPr fontId="2" type="noConversion"/>
  </si>
  <si>
    <t>可修應數系及資管系的離散數學</t>
    <phoneticPr fontId="2" type="noConversion"/>
  </si>
  <si>
    <t>N</t>
    <phoneticPr fontId="2" type="noConversion"/>
  </si>
  <si>
    <t>H</t>
    <phoneticPr fontId="2" type="noConversion"/>
  </si>
  <si>
    <t>S</t>
    <phoneticPr fontId="2" type="noConversion"/>
  </si>
  <si>
    <t>M</t>
    <phoneticPr fontId="2" type="noConversion"/>
  </si>
  <si>
    <t>網際網路應用系統設計</t>
  </si>
  <si>
    <t>UNIX系統導論</t>
  </si>
  <si>
    <t>多核心系統與程式設計</t>
  </si>
  <si>
    <t>無線網路</t>
  </si>
  <si>
    <t>系統晶片技術(一)</t>
  </si>
  <si>
    <t>進階計算機網路</t>
  </si>
  <si>
    <t>多媒體資訊系統</t>
  </si>
  <si>
    <t>計算機結構</t>
  </si>
  <si>
    <t>計算機輔助設計</t>
  </si>
  <si>
    <t>處理器與記憶體整合實作</t>
  </si>
  <si>
    <t>計算型智慧</t>
  </si>
  <si>
    <t>資訊與網路安全</t>
  </si>
  <si>
    <t>嵌入式多核心系統開發</t>
  </si>
  <si>
    <t>計算機圖學</t>
  </si>
  <si>
    <t>網路工程</t>
  </si>
  <si>
    <t>計算機系統效能分析</t>
    <phoneticPr fontId="2" type="noConversion"/>
  </si>
  <si>
    <t>計算機輔助幾何設計</t>
  </si>
  <si>
    <t>計算機數學</t>
  </si>
  <si>
    <t>高等計算機圖學</t>
  </si>
  <si>
    <t>網路與電腦多媒體概論</t>
  </si>
  <si>
    <t>高等資料庫系統</t>
  </si>
  <si>
    <t>網際網路協定</t>
  </si>
  <si>
    <t>高等演算法</t>
  </si>
  <si>
    <t>圖形理論</t>
  </si>
  <si>
    <t>圖形識別</t>
  </si>
  <si>
    <t>影像處理</t>
  </si>
  <si>
    <t>電腦系統管理</t>
  </si>
  <si>
    <t>大數據實務技術</t>
    <phoneticPr fontId="2" type="noConversion"/>
  </si>
  <si>
    <t>自然語言處理</t>
  </si>
  <si>
    <t>可修電機系的邏輯設計</t>
    <phoneticPr fontId="2" type="noConversion"/>
  </si>
  <si>
    <t>建議先修數位邏設</t>
    <phoneticPr fontId="2" type="noConversion"/>
  </si>
  <si>
    <t>建議先修CMOS電路模擬與設計</t>
    <phoneticPr fontId="2" type="noConversion"/>
  </si>
  <si>
    <t>限大四生修課</t>
    <phoneticPr fontId="2" type="noConversion"/>
  </si>
  <si>
    <t>可修電機系的數位通信</t>
    <phoneticPr fontId="2" type="noConversion"/>
  </si>
  <si>
    <t>可修電機系的數位影像處理</t>
    <phoneticPr fontId="2" type="noConversion"/>
  </si>
  <si>
    <t>超大型積體電路導論</t>
  </si>
  <si>
    <t>建議先修電路學</t>
    <phoneticPr fontId="2" type="noConversion"/>
  </si>
  <si>
    <t>電力學程</t>
    <phoneticPr fontId="2" type="noConversion"/>
  </si>
  <si>
    <t>工程數學(一)</t>
    <phoneticPr fontId="2" type="noConversion"/>
  </si>
  <si>
    <t>工程數學(一)</t>
  </si>
  <si>
    <t>工程數學(二)</t>
    <phoneticPr fontId="2" type="noConversion"/>
  </si>
  <si>
    <t>電路學(二)</t>
    <phoneticPr fontId="2" type="noConversion"/>
  </si>
  <si>
    <t>可修電機系的「控制實驗」、「類比電路實驗」、「電機機械」或任選一門控制學程選修課</t>
    <phoneticPr fontId="2" type="noConversion"/>
  </si>
  <si>
    <t>碩班</t>
    <phoneticPr fontId="2" type="noConversion"/>
  </si>
  <si>
    <t>碩班</t>
  </si>
  <si>
    <t>可修電子系的數位系統</t>
    <phoneticPr fontId="2" type="noConversion"/>
  </si>
  <si>
    <t xml:space="preserve">建議先修電子學(一) </t>
    <phoneticPr fontId="2" type="noConversion"/>
  </si>
  <si>
    <t>FPGA晶片設計導論</t>
    <phoneticPr fontId="2" type="noConversion"/>
  </si>
  <si>
    <t>需先修數位電路</t>
    <phoneticPr fontId="2" type="noConversion"/>
  </si>
  <si>
    <t>硬體描述語言</t>
  </si>
  <si>
    <t>資訊硬體學程</t>
  </si>
  <si>
    <t>資訊軟體學程</t>
  </si>
  <si>
    <t>資訊應用學程</t>
  </si>
  <si>
    <t>人工智慧</t>
    <phoneticPr fontId="2" type="noConversion"/>
  </si>
  <si>
    <t>數位邏輯電路設計</t>
    <phoneticPr fontId="2" type="noConversion"/>
  </si>
  <si>
    <t>計算機組織</t>
    <phoneticPr fontId="2" type="noConversion"/>
  </si>
  <si>
    <t>離散數學</t>
    <phoneticPr fontId="2" type="noConversion"/>
  </si>
  <si>
    <t>資料結構</t>
    <phoneticPr fontId="2" type="noConversion"/>
  </si>
  <si>
    <t>資料結構與演算法</t>
    <phoneticPr fontId="2" type="noConversion"/>
  </si>
  <si>
    <t>作業系統</t>
    <phoneticPr fontId="2" type="noConversion"/>
  </si>
  <si>
    <t>程式語言</t>
    <phoneticPr fontId="2" type="noConversion"/>
  </si>
  <si>
    <t>演算法分析</t>
    <phoneticPr fontId="2" type="noConversion"/>
  </si>
  <si>
    <t>物件導向程式設計</t>
    <phoneticPr fontId="2" type="noConversion"/>
  </si>
  <si>
    <t>計算機網路</t>
    <phoneticPr fontId="2" type="noConversion"/>
  </si>
  <si>
    <t>組合語言與嵌入式系統</t>
    <phoneticPr fontId="2" type="noConversion"/>
  </si>
  <si>
    <t>入侵偵測與保護</t>
  </si>
  <si>
    <t>計算機與網路入侵偵測</t>
    <phoneticPr fontId="2" type="noConversion"/>
  </si>
  <si>
    <t>檔案結構</t>
    <phoneticPr fontId="2" type="noConversion"/>
  </si>
  <si>
    <t>區域網路</t>
  </si>
  <si>
    <t>無線區域網路</t>
  </si>
  <si>
    <t>雲端計算平台實務</t>
  </si>
  <si>
    <t>資訊安全概論</t>
  </si>
  <si>
    <t>資訊安全管理</t>
  </si>
  <si>
    <t>網路安全</t>
  </si>
  <si>
    <t>網路安全概論與實務</t>
  </si>
  <si>
    <t>資訊系必選四大類：
系統與IC設計自動化(H)</t>
    <phoneticPr fontId="2" type="noConversion"/>
  </si>
  <si>
    <t>資訊系必選四大類：
網路與資訊安全(N)
資訊系統(含資料庫)(S)</t>
    <phoneticPr fontId="2" type="noConversion"/>
  </si>
  <si>
    <t>資訊系必選四大類：
資訊科技應用(M)</t>
    <phoneticPr fontId="2" type="noConversion"/>
  </si>
  <si>
    <t>Android系統開發</t>
  </si>
  <si>
    <t>iOS應用程式開發</t>
  </si>
  <si>
    <t>VLSI自動化實務</t>
  </si>
  <si>
    <t>VLSI自動化導論</t>
  </si>
  <si>
    <t>VLSI訊號處理</t>
  </si>
  <si>
    <t>多核心互聯網路設計</t>
  </si>
  <si>
    <t>系統晶片設計</t>
  </si>
  <si>
    <t>高等計算機結構</t>
  </si>
  <si>
    <t>深度學習</t>
  </si>
  <si>
    <t>嵌入式系統設計與實作</t>
  </si>
  <si>
    <t>智慧汽車創意設計專題</t>
  </si>
  <si>
    <t>智慧車用機電整合系統用專題</t>
  </si>
  <si>
    <t>智慧電子應用設計導論</t>
  </si>
  <si>
    <t>進階數位系統設計</t>
  </si>
  <si>
    <t>電子系統層設計與合成</t>
  </si>
  <si>
    <t>電子系統層設計與實作</t>
  </si>
  <si>
    <t>電子系統層塑模與設計</t>
  </si>
  <si>
    <t>算術邏輯單元設計</t>
  </si>
  <si>
    <t>數位訊號處理</t>
  </si>
  <si>
    <t>數位晶片設計及實作</t>
  </si>
  <si>
    <t>積體電路設計導論</t>
  </si>
  <si>
    <t>Linux作業系統實務與應用</t>
  </si>
  <si>
    <t>Linux系統管理</t>
  </si>
  <si>
    <t>人工智慧實務</t>
  </si>
  <si>
    <t>大數據系統設計</t>
  </si>
  <si>
    <t>大數據基礎與應用</t>
  </si>
  <si>
    <t>大數據智慧技術</t>
  </si>
  <si>
    <t>高等作業系統</t>
  </si>
  <si>
    <t>嵌入式資料庫系統設計</t>
  </si>
  <si>
    <t>雲端計算系統</t>
  </si>
  <si>
    <t>人工智慧與機器人作業系統概論</t>
  </si>
  <si>
    <t>大數據基礎與實務應用</t>
  </si>
  <si>
    <t>知識表示法與概念分析</t>
  </si>
  <si>
    <t>智慧運算技術</t>
  </si>
  <si>
    <t>視訊處理</t>
  </si>
  <si>
    <t>資料科學</t>
  </si>
  <si>
    <t>遊戲設計與開發</t>
  </si>
  <si>
    <t>電腦視覺</t>
  </si>
  <si>
    <t>數位內容設計</t>
  </si>
  <si>
    <t>模糊理論與系統</t>
  </si>
  <si>
    <t>類神經網路</t>
  </si>
  <si>
    <t>HS</t>
  </si>
  <si>
    <t>HS</t>
    <phoneticPr fontId="2" type="noConversion"/>
  </si>
  <si>
    <t>HM</t>
    <phoneticPr fontId="2" type="noConversion"/>
  </si>
  <si>
    <t>計算機系統</t>
    <phoneticPr fontId="2" type="noConversion"/>
  </si>
  <si>
    <t>嵌入式微處理器系統</t>
    <phoneticPr fontId="2" type="noConversion"/>
  </si>
  <si>
    <t>數位信號處理</t>
    <phoneticPr fontId="2" type="noConversion"/>
  </si>
  <si>
    <t>數位信號處理應用</t>
    <phoneticPr fontId="2" type="noConversion"/>
  </si>
  <si>
    <t>NS</t>
    <phoneticPr fontId="2" type="noConversion"/>
  </si>
  <si>
    <t>系統安全</t>
    <phoneticPr fontId="2" type="noConversion"/>
  </si>
  <si>
    <t>進階網路資訊系統</t>
    <phoneticPr fontId="2" type="noConversion"/>
  </si>
  <si>
    <t>雲端系統實務與開發</t>
    <phoneticPr fontId="2" type="noConversion"/>
  </si>
  <si>
    <t>資訊安全與入侵偵測</t>
    <phoneticPr fontId="2" type="noConversion"/>
  </si>
  <si>
    <t>資訊與系統安全專題</t>
    <phoneticPr fontId="2" type="noConversion"/>
  </si>
  <si>
    <t>網路資訊系統</t>
    <phoneticPr fontId="2" type="noConversion"/>
  </si>
  <si>
    <t>.NET物件導向程式設計</t>
    <phoneticPr fontId="2" type="noConversion"/>
  </si>
  <si>
    <t>Linux/Unix系統呼叫</t>
    <phoneticPr fontId="2" type="noConversion"/>
  </si>
  <si>
    <t>malab程式設計</t>
    <phoneticPr fontId="2" type="noConversion"/>
  </si>
  <si>
    <t>R程式設計</t>
    <phoneticPr fontId="2" type="noConversion"/>
  </si>
  <si>
    <t>元件式軟體工程</t>
    <phoneticPr fontId="2" type="noConversion"/>
  </si>
  <si>
    <t>多媒體內容檢索</t>
    <phoneticPr fontId="2" type="noConversion"/>
  </si>
  <si>
    <t>多媒體數位學習系統</t>
    <phoneticPr fontId="2" type="noConversion"/>
  </si>
  <si>
    <t>物件導向軟體工程</t>
    <phoneticPr fontId="2" type="noConversion"/>
  </si>
  <si>
    <t>社群網路分析</t>
    <phoneticPr fontId="2" type="noConversion"/>
  </si>
  <si>
    <t>高等軟體工程</t>
    <phoneticPr fontId="2" type="noConversion"/>
  </si>
  <si>
    <t>高等資料探勘</t>
    <phoneticPr fontId="2" type="noConversion"/>
  </si>
  <si>
    <t>敏捷式軟體開發</t>
    <phoneticPr fontId="2" type="noConversion"/>
  </si>
  <si>
    <t>軟體工程</t>
    <phoneticPr fontId="2" type="noConversion"/>
  </si>
  <si>
    <t>軟體工程實務(一)</t>
    <phoneticPr fontId="2" type="noConversion"/>
  </si>
  <si>
    <t>軟體工程實務(二)</t>
    <phoneticPr fontId="2" type="noConversion"/>
  </si>
  <si>
    <t>軟體工程與工作流程</t>
    <phoneticPr fontId="2" type="noConversion"/>
  </si>
  <si>
    <t>智慧監控系統</t>
    <phoneticPr fontId="2" type="noConversion"/>
  </si>
  <si>
    <t>視窗程式設計</t>
    <phoneticPr fontId="2" type="noConversion"/>
  </si>
  <si>
    <t>搜尋引擎專案管理實務</t>
    <phoneticPr fontId="2" type="noConversion"/>
  </si>
  <si>
    <t>資料科學與應用</t>
    <phoneticPr fontId="2" type="noConversion"/>
  </si>
  <si>
    <t>資料庫系統</t>
    <phoneticPr fontId="2" type="noConversion"/>
  </si>
  <si>
    <t>資料庫應用</t>
    <phoneticPr fontId="2" type="noConversion"/>
  </si>
  <si>
    <t>資料探勘導論</t>
    <phoneticPr fontId="2" type="noConversion"/>
  </si>
  <si>
    <t>資訊檢索</t>
    <phoneticPr fontId="2" type="noConversion"/>
  </si>
  <si>
    <t>資訊檢索導論</t>
    <phoneticPr fontId="2" type="noConversion"/>
  </si>
  <si>
    <t>數值方法</t>
    <phoneticPr fontId="2" type="noConversion"/>
  </si>
  <si>
    <t>機率與統計(二)-可修工業系</t>
    <phoneticPr fontId="2" type="noConversion"/>
  </si>
  <si>
    <t>機器學習</t>
    <phoneticPr fontId="2" type="noConversion"/>
  </si>
  <si>
    <t>MS</t>
    <phoneticPr fontId="2" type="noConversion"/>
  </si>
  <si>
    <t>半導體學程</t>
  </si>
  <si>
    <t>電路設計學程</t>
  </si>
  <si>
    <t>電子學(二)</t>
    <phoneticPr fontId="2" type="noConversion"/>
  </si>
  <si>
    <t>電磁學(一)</t>
    <phoneticPr fontId="2" type="noConversion"/>
  </si>
  <si>
    <t>電磁學(二)</t>
    <phoneticPr fontId="2" type="noConversion"/>
  </si>
  <si>
    <t>半導體元件(一)</t>
    <phoneticPr fontId="2" type="noConversion"/>
  </si>
  <si>
    <t>ULSI製程技術</t>
    <phoneticPr fontId="2" type="noConversion"/>
  </si>
  <si>
    <t>近代物理</t>
    <phoneticPr fontId="2" type="noConversion"/>
  </si>
  <si>
    <t>半導體物理</t>
    <phoneticPr fontId="2" type="noConversion"/>
  </si>
  <si>
    <t>電子學(三)</t>
    <phoneticPr fontId="2" type="noConversion"/>
  </si>
  <si>
    <t>工程數學(三)</t>
    <phoneticPr fontId="2" type="noConversion"/>
  </si>
  <si>
    <t>微電子構裝工程導論</t>
    <phoneticPr fontId="2" type="noConversion"/>
  </si>
  <si>
    <t>太陽能電池導論</t>
    <phoneticPr fontId="2" type="noConversion"/>
  </si>
  <si>
    <t>固態感測器與電路實作</t>
    <phoneticPr fontId="2" type="noConversion"/>
  </si>
  <si>
    <t>固態物理(一)</t>
    <phoneticPr fontId="2" type="noConversion"/>
  </si>
  <si>
    <t>光電元件(I)</t>
    <phoneticPr fontId="2" type="noConversion"/>
  </si>
  <si>
    <t>半導體元件(二)</t>
    <phoneticPr fontId="2" type="noConversion"/>
  </si>
  <si>
    <t>光電元件(II)</t>
    <phoneticPr fontId="2" type="noConversion"/>
  </si>
  <si>
    <t>太陽能電池原理與工程</t>
    <phoneticPr fontId="2" type="noConversion"/>
  </si>
  <si>
    <t>量子物理</t>
    <phoneticPr fontId="2" type="noConversion"/>
  </si>
  <si>
    <t>化合物半導體磊晶特論</t>
    <phoneticPr fontId="2" type="noConversion"/>
  </si>
  <si>
    <t>積體電路元件</t>
    <phoneticPr fontId="2" type="noConversion"/>
  </si>
  <si>
    <t>光電子學</t>
    <phoneticPr fontId="2" type="noConversion"/>
  </si>
  <si>
    <t>積體電路製程整合</t>
    <phoneticPr fontId="2" type="noConversion"/>
  </si>
  <si>
    <t>半導體記憶元件概論</t>
    <phoneticPr fontId="2" type="noConversion"/>
  </si>
  <si>
    <t>數位包容與實踐</t>
    <phoneticPr fontId="2" type="noConversion"/>
  </si>
  <si>
    <t>基礎半導體物理與元件(一)</t>
    <phoneticPr fontId="2" type="noConversion"/>
  </si>
  <si>
    <t>半導體製程技術</t>
    <phoneticPr fontId="2" type="noConversion"/>
  </si>
  <si>
    <t>固態感測器與應用</t>
    <phoneticPr fontId="2" type="noConversion"/>
  </si>
  <si>
    <t>數位系統</t>
    <phoneticPr fontId="2" type="noConversion"/>
  </si>
  <si>
    <t>VLSI設計導論</t>
    <phoneticPr fontId="2" type="noConversion"/>
  </si>
  <si>
    <t>C語言程式設計</t>
    <phoneticPr fontId="2" type="noConversion"/>
  </si>
  <si>
    <t>高速數位電路訊號完整性</t>
    <phoneticPr fontId="2" type="noConversion"/>
  </si>
  <si>
    <t>通訊系統</t>
    <phoneticPr fontId="2" type="noConversion"/>
  </si>
  <si>
    <t>電腦輔助類比電路設計與分析模擬</t>
    <phoneticPr fontId="2" type="noConversion"/>
  </si>
  <si>
    <t>數位通信</t>
    <phoneticPr fontId="2" type="noConversion"/>
  </si>
  <si>
    <t>數位影像處理</t>
    <phoneticPr fontId="2" type="noConversion"/>
  </si>
  <si>
    <t>Matlab程式設計</t>
    <phoneticPr fontId="2" type="noConversion"/>
  </si>
  <si>
    <t>電子系統實驗</t>
    <phoneticPr fontId="2" type="noConversion"/>
  </si>
  <si>
    <t>智慧汽車創意設計專題</t>
    <phoneticPr fontId="2" type="noConversion"/>
  </si>
  <si>
    <t>計算機演算法</t>
    <phoneticPr fontId="2" type="noConversion"/>
  </si>
  <si>
    <t>控制工程</t>
    <phoneticPr fontId="2" type="noConversion"/>
  </si>
  <si>
    <t>混合訊號積體電路設計</t>
    <phoneticPr fontId="2" type="noConversion"/>
  </si>
  <si>
    <t>處理器與記憶體整合實作</t>
    <phoneticPr fontId="2" type="noConversion"/>
  </si>
  <si>
    <t>嵌入式應用設計</t>
    <phoneticPr fontId="2" type="noConversion"/>
  </si>
  <si>
    <t>超大型積體電路測試</t>
    <phoneticPr fontId="2" type="noConversion"/>
  </si>
  <si>
    <t>電子設計自動化</t>
    <phoneticPr fontId="2" type="noConversion"/>
  </si>
  <si>
    <t>數位行銷服務設計(一)</t>
    <phoneticPr fontId="2" type="noConversion"/>
  </si>
  <si>
    <t>軟體無線電設計</t>
    <phoneticPr fontId="2" type="noConversion"/>
  </si>
  <si>
    <t>智慧電子應用設計導論</t>
    <phoneticPr fontId="2" type="noConversion"/>
  </si>
  <si>
    <t>數位晶片設計及實作</t>
    <phoneticPr fontId="2" type="noConversion"/>
  </si>
  <si>
    <t>VLSI設計與佈局實作</t>
    <phoneticPr fontId="2" type="noConversion"/>
  </si>
  <si>
    <t>類比CMOS積體電路設計</t>
    <phoneticPr fontId="2" type="noConversion"/>
  </si>
  <si>
    <t>超大型積體電路導論</t>
    <phoneticPr fontId="2" type="noConversion"/>
  </si>
  <si>
    <t>CMOS射頻積體電路設計</t>
    <phoneticPr fontId="2" type="noConversion"/>
  </si>
  <si>
    <t>FPGA設計實作</t>
    <phoneticPr fontId="2" type="noConversion"/>
  </si>
  <si>
    <t>高頻積體電路設計(二)</t>
    <phoneticPr fontId="2" type="noConversion"/>
  </si>
  <si>
    <t>控制學程</t>
  </si>
  <si>
    <t>電力系統</t>
    <phoneticPr fontId="2" type="noConversion"/>
  </si>
  <si>
    <t>高等電力系統</t>
    <phoneticPr fontId="2" type="noConversion"/>
  </si>
  <si>
    <t>電機機械</t>
    <phoneticPr fontId="2" type="noConversion"/>
  </si>
  <si>
    <t>電磁相容</t>
    <phoneticPr fontId="2" type="noConversion"/>
  </si>
  <si>
    <t>類比電路實驗</t>
    <phoneticPr fontId="2" type="noConversion"/>
  </si>
  <si>
    <t>電機講座</t>
    <phoneticPr fontId="2" type="noConversion"/>
  </si>
  <si>
    <t>電力實驗</t>
    <phoneticPr fontId="2" type="noConversion"/>
  </si>
  <si>
    <t>電力電子轉換器設計</t>
    <phoneticPr fontId="2" type="noConversion"/>
  </si>
  <si>
    <t>微型電網</t>
    <phoneticPr fontId="2" type="noConversion"/>
  </si>
  <si>
    <t>類比控制電路設計</t>
    <phoneticPr fontId="2" type="noConversion"/>
  </si>
  <si>
    <t>電力系統之運轉與控制</t>
    <phoneticPr fontId="2" type="noConversion"/>
  </si>
  <si>
    <t>電力系統穩定度</t>
    <phoneticPr fontId="2" type="noConversion"/>
  </si>
  <si>
    <t>數位電路</t>
    <phoneticPr fontId="2" type="noConversion"/>
  </si>
  <si>
    <t>再生能源導論</t>
    <phoneticPr fontId="2" type="noConversion"/>
  </si>
  <si>
    <t>電子電路設計</t>
    <phoneticPr fontId="2" type="noConversion"/>
  </si>
  <si>
    <t>高等電力電子</t>
    <phoneticPr fontId="2" type="noConversion"/>
  </si>
  <si>
    <t>數位訊號處理</t>
    <phoneticPr fontId="2" type="noConversion"/>
  </si>
  <si>
    <t>RC主動電路分析與設計</t>
    <phoneticPr fontId="2" type="noConversion"/>
  </si>
  <si>
    <t>電力諧波分析</t>
    <phoneticPr fontId="2" type="noConversion"/>
  </si>
  <si>
    <t>高壓工程理論</t>
    <phoneticPr fontId="2" type="noConversion"/>
  </si>
  <si>
    <t>積體電路封裝測試實務</t>
    <phoneticPr fontId="2" type="noConversion"/>
  </si>
  <si>
    <t>問題分析與解決</t>
    <phoneticPr fontId="2" type="noConversion"/>
  </si>
  <si>
    <t>電力自動化與智慧電網</t>
    <phoneticPr fontId="2" type="noConversion"/>
  </si>
  <si>
    <t>半導體製程實務專題</t>
    <phoneticPr fontId="2" type="noConversion"/>
  </si>
  <si>
    <t>電動車概論</t>
    <phoneticPr fontId="2" type="noConversion"/>
  </si>
  <si>
    <t>產業創新與前瞻科技導論</t>
    <phoneticPr fontId="2" type="noConversion"/>
  </si>
  <si>
    <t>生涯規劃</t>
    <phoneticPr fontId="2" type="noConversion"/>
  </si>
  <si>
    <t>智慧電網導論</t>
    <phoneticPr fontId="2" type="noConversion"/>
  </si>
  <si>
    <t>綠色電力原理與實驗</t>
    <phoneticPr fontId="2" type="noConversion"/>
  </si>
  <si>
    <t>工業配電</t>
    <phoneticPr fontId="2" type="noConversion"/>
  </si>
  <si>
    <t>淨零碳排理論與實務</t>
    <phoneticPr fontId="2" type="noConversion"/>
  </si>
  <si>
    <t>訊號與系統</t>
    <phoneticPr fontId="2" type="noConversion"/>
  </si>
  <si>
    <t>微處理機實驗</t>
    <phoneticPr fontId="2" type="noConversion"/>
  </si>
  <si>
    <t>邏輯設計與實驗</t>
    <phoneticPr fontId="2" type="noConversion"/>
  </si>
  <si>
    <t>控制實驗</t>
    <phoneticPr fontId="2" type="noConversion"/>
  </si>
  <si>
    <t>模糊控制</t>
    <phoneticPr fontId="2" type="noConversion"/>
  </si>
  <si>
    <t>數位控制系統</t>
    <phoneticPr fontId="2" type="noConversion"/>
  </si>
  <si>
    <t>數值分析</t>
    <phoneticPr fontId="2" type="noConversion"/>
  </si>
  <si>
    <t>通訊實驗</t>
    <phoneticPr fontId="2" type="noConversion"/>
  </si>
  <si>
    <t>系統判別</t>
    <phoneticPr fontId="2" type="noConversion"/>
  </si>
  <si>
    <t>即時數位信號處理</t>
    <phoneticPr fontId="2" type="noConversion"/>
  </si>
  <si>
    <t>估測與追蹤</t>
    <phoneticPr fontId="2" type="noConversion"/>
  </si>
  <si>
    <t>主動噪音控制</t>
    <phoneticPr fontId="2" type="noConversion"/>
  </si>
  <si>
    <t>系統控制原理與應用</t>
    <phoneticPr fontId="2" type="noConversion"/>
  </si>
  <si>
    <t>適應性控制</t>
    <phoneticPr fontId="2" type="noConversion"/>
  </si>
  <si>
    <t>機械手臂PBL專題實作</t>
    <phoneticPr fontId="2" type="noConversion"/>
  </si>
  <si>
    <t>Python實務</t>
    <phoneticPr fontId="2" type="noConversion"/>
  </si>
  <si>
    <t>智慧控制與製造技術</t>
    <phoneticPr fontId="2" type="noConversion"/>
  </si>
  <si>
    <t>APP網頁應用</t>
    <phoneticPr fontId="2" type="noConversion"/>
  </si>
  <si>
    <t>圖形識別與機器學習</t>
    <phoneticPr fontId="2" type="noConversion"/>
  </si>
  <si>
    <t>智慧精微及半導體製造PBL課程(一)</t>
    <phoneticPr fontId="2" type="noConversion"/>
  </si>
  <si>
    <t>高等控制工程原理與電腦實驗</t>
    <phoneticPr fontId="2" type="noConversion"/>
  </si>
  <si>
    <t>專題研究講座</t>
    <phoneticPr fontId="2" type="noConversion"/>
  </si>
  <si>
    <t>資訊科技與輔具應用</t>
    <phoneticPr fontId="2" type="noConversion"/>
  </si>
  <si>
    <t>機械手臂實務與應用</t>
    <phoneticPr fontId="2" type="noConversion"/>
  </si>
  <si>
    <t>通訊學程</t>
  </si>
  <si>
    <t>積體電路IC設計學程(114學年度起新增)</t>
    <phoneticPr fontId="2" type="noConversion"/>
  </si>
  <si>
    <t>訊號與系統</t>
    <phoneticPr fontId="2" type="noConversion"/>
  </si>
  <si>
    <t>通訊系統 或 通信原理</t>
    <phoneticPr fontId="2" type="noConversion"/>
  </si>
  <si>
    <t>電磁學(一)(電子系)或電磁學(電機系)</t>
    <phoneticPr fontId="2" type="noConversion"/>
  </si>
  <si>
    <t>網際網路</t>
    <phoneticPr fontId="2" type="noConversion"/>
  </si>
  <si>
    <t>工程數學(三)</t>
    <phoneticPr fontId="2" type="noConversion"/>
  </si>
  <si>
    <t>網路安全概論與實務</t>
    <phoneticPr fontId="2" type="noConversion"/>
  </si>
  <si>
    <t>JAVA物件導向程式設計</t>
    <phoneticPr fontId="2" type="noConversion"/>
  </si>
  <si>
    <t>網路工程</t>
    <phoneticPr fontId="2" type="noConversion"/>
  </si>
  <si>
    <t>錯誤更正碼專題</t>
    <phoneticPr fontId="2" type="noConversion"/>
  </si>
  <si>
    <t>電腦輔助數位通訊系統設計與模擬</t>
    <phoneticPr fontId="2" type="noConversion"/>
  </si>
  <si>
    <t>資訊與網路安全</t>
    <phoneticPr fontId="2" type="noConversion"/>
  </si>
  <si>
    <t>電磁波</t>
    <phoneticPr fontId="2" type="noConversion"/>
  </si>
  <si>
    <t>數位訊號系統與應用</t>
    <phoneticPr fontId="2" type="noConversion"/>
  </si>
  <si>
    <t>陣列訊號處理</t>
    <phoneticPr fontId="2" type="noConversion"/>
  </si>
  <si>
    <t>網路系統設計NetFPGA特論</t>
    <phoneticPr fontId="2" type="noConversion"/>
  </si>
  <si>
    <t>電信科技與產業發展</t>
    <phoneticPr fontId="2" type="noConversion"/>
  </si>
  <si>
    <t>5G NR實體層技術</t>
    <phoneticPr fontId="2" type="noConversion"/>
  </si>
  <si>
    <t>模式化通訊IC設計</t>
    <phoneticPr fontId="2" type="noConversion"/>
  </si>
  <si>
    <t>數位濾波與統計估測</t>
    <phoneticPr fontId="2" type="noConversion"/>
  </si>
  <si>
    <t>雲端服務技術與產業應用</t>
    <phoneticPr fontId="2" type="noConversion"/>
  </si>
  <si>
    <t>物聯網實務</t>
    <phoneticPr fontId="2" type="noConversion"/>
  </si>
  <si>
    <t>展頻通訊系統</t>
    <phoneticPr fontId="2" type="noConversion"/>
  </si>
  <si>
    <t>檢測與估計理論</t>
    <phoneticPr fontId="2" type="noConversion"/>
  </si>
  <si>
    <t>Android應用程式設計</t>
    <phoneticPr fontId="2" type="noConversion"/>
  </si>
  <si>
    <t>接收器設計技術</t>
    <phoneticPr fontId="2" type="noConversion"/>
  </si>
  <si>
    <t>行動計算</t>
    <phoneticPr fontId="2" type="noConversion"/>
  </si>
  <si>
    <t>虛擬實境技術</t>
    <phoneticPr fontId="2" type="noConversion"/>
  </si>
  <si>
    <t>最佳化理論與通訊應用</t>
    <phoneticPr fontId="2" type="noConversion"/>
  </si>
  <si>
    <t>電子領域服務學習</t>
    <phoneticPr fontId="2" type="noConversion"/>
  </si>
  <si>
    <t>無線網路</t>
    <phoneticPr fontId="2" type="noConversion"/>
  </si>
  <si>
    <t>圖形識別特論</t>
    <phoneticPr fontId="2" type="noConversion"/>
  </si>
  <si>
    <t>通信調變理論</t>
    <phoneticPr fontId="2" type="noConversion"/>
  </si>
  <si>
    <t>CMOS電路模擬與設計</t>
    <phoneticPr fontId="2" type="noConversion"/>
  </si>
  <si>
    <t>積體電路佈局設計導論</t>
    <phoneticPr fontId="2" type="noConversion"/>
  </si>
  <si>
    <t>VLSI系統設計實習</t>
    <phoneticPr fontId="2" type="noConversion"/>
  </si>
  <si>
    <t>CMOS類比積體電路設計</t>
    <phoneticPr fontId="2" type="noConversion"/>
  </si>
  <si>
    <t>CMOS類比積體電路設計實習</t>
    <phoneticPr fontId="2" type="noConversion"/>
  </si>
  <si>
    <t>硬體描述語言</t>
    <phoneticPr fontId="2" type="noConversion"/>
  </si>
  <si>
    <t>生產管理學程</t>
    <phoneticPr fontId="2" type="noConversion"/>
  </si>
  <si>
    <t>統計</t>
    <phoneticPr fontId="2" type="noConversion"/>
  </si>
  <si>
    <t>必修6、核心9、選修8</t>
    <phoneticPr fontId="2" type="noConversion"/>
  </si>
  <si>
    <t>學程所屬學系：工業系</t>
    <phoneticPr fontId="2" type="noConversion"/>
  </si>
  <si>
    <t>學程所屬學系：資工系</t>
    <phoneticPr fontId="2" type="noConversion"/>
  </si>
  <si>
    <t>擇一修習 - 統計</t>
    <phoneticPr fontId="2" type="noConversion"/>
  </si>
  <si>
    <t>必修15、核心至少13</t>
    <phoneticPr fontId="2" type="noConversion"/>
  </si>
  <si>
    <t>必修+核心</t>
    <phoneticPr fontId="2" type="noConversion"/>
  </si>
  <si>
    <t>選修-H</t>
    <phoneticPr fontId="2" type="noConversion"/>
  </si>
  <si>
    <t>選修-合計15</t>
    <phoneticPr fontId="2" type="noConversion"/>
  </si>
  <si>
    <t>選修-NS</t>
    <phoneticPr fontId="2" type="noConversion"/>
  </si>
  <si>
    <t>選修-M</t>
    <phoneticPr fontId="2" type="noConversion"/>
  </si>
  <si>
    <t>擇二修習 - 統計</t>
    <phoneticPr fontId="2" type="noConversion"/>
  </si>
  <si>
    <t>必修+核心=33-36、
選修各類6(兩類合計至少15)</t>
    <phoneticPr fontId="2" type="noConversion"/>
  </si>
  <si>
    <t>必修9、核心6、選修8</t>
    <phoneticPr fontId="2" type="noConversion"/>
  </si>
  <si>
    <t>學程所屬學系：電子系</t>
    <phoneticPr fontId="2" type="noConversion"/>
  </si>
  <si>
    <r>
      <rPr>
        <sz val="10"/>
        <rFont val="微軟正黑體"/>
        <family val="2"/>
        <charset val="136"/>
      </rPr>
      <t>建</t>
    </r>
    <r>
      <rPr>
        <sz val="10"/>
        <color theme="1"/>
        <rFont val="微軟正黑體"/>
        <family val="2"/>
        <charset val="136"/>
      </rPr>
      <t>議先修工數(二)再修電磁學(一)</t>
    </r>
    <phoneticPr fontId="2" type="noConversion"/>
  </si>
  <si>
    <t>學程所屬學系：電機系</t>
    <phoneticPr fontId="2" type="noConversion"/>
  </si>
  <si>
    <t>學程所屬學系：電子系+電機系</t>
    <phoneticPr fontId="2" type="noConversion"/>
  </si>
  <si>
    <t>學號</t>
    <phoneticPr fontId="2" type="noConversion"/>
  </si>
  <si>
    <t>姓名</t>
    <phoneticPr fontId="2" type="noConversion"/>
  </si>
  <si>
    <t>主修學程一</t>
    <phoneticPr fontId="2" type="noConversion"/>
  </si>
  <si>
    <t>主修學程二</t>
    <phoneticPr fontId="2" type="noConversion"/>
  </si>
  <si>
    <t>副修學程</t>
    <phoneticPr fontId="2" type="noConversion"/>
  </si>
  <si>
    <t>科目</t>
    <phoneticPr fontId="2" type="noConversion"/>
  </si>
  <si>
    <t>修課學期</t>
    <phoneticPr fontId="2" type="noConversion"/>
  </si>
  <si>
    <t>修課學分</t>
    <phoneticPr fontId="2" type="noConversion"/>
  </si>
  <si>
    <t>基本知能(6學分)</t>
    <phoneticPr fontId="2" type="noConversion"/>
  </si>
  <si>
    <t>通識基礎必修(16學分)</t>
    <phoneticPr fontId="2" type="noConversion"/>
  </si>
  <si>
    <t>通識延伸選修(12學分)</t>
    <phoneticPr fontId="2" type="noConversion"/>
  </si>
  <si>
    <t>自由選修(14學分)</t>
    <phoneticPr fontId="2" type="noConversion"/>
  </si>
  <si>
    <t>英文(一)</t>
  </si>
  <si>
    <t>英文(二)</t>
  </si>
  <si>
    <t>英語聽講(一)</t>
  </si>
  <si>
    <t>英語聽講(二)</t>
    <phoneticPr fontId="2" type="noConversion"/>
  </si>
  <si>
    <t>實用英文（一）</t>
    <phoneticPr fontId="2" type="noConversion"/>
  </si>
  <si>
    <t>實用英文（二）</t>
    <phoneticPr fontId="2" type="noConversion"/>
  </si>
  <si>
    <t>體育興趣</t>
    <phoneticPr fontId="2" type="noConversion"/>
  </si>
  <si>
    <t>體育一</t>
    <phoneticPr fontId="2" type="noConversion"/>
  </si>
  <si>
    <t>體育二</t>
    <phoneticPr fontId="2" type="noConversion"/>
  </si>
  <si>
    <t>宗教哲學</t>
  </si>
  <si>
    <t>人生哲學</t>
  </si>
  <si>
    <t>台灣政治與民主</t>
  </si>
  <si>
    <t>法律與現代生活</t>
  </si>
  <si>
    <t>當代人權議題與挑戰</t>
  </si>
  <si>
    <t>生活社會學</t>
  </si>
  <si>
    <t>全球化大議題</t>
  </si>
  <si>
    <t>經濟學的世界</t>
  </si>
  <si>
    <t>區域文明史</t>
  </si>
  <si>
    <t>文化思想史</t>
  </si>
  <si>
    <t>文學經典閱讀</t>
  </si>
  <si>
    <t>語文與修辭</t>
  </si>
  <si>
    <t>天</t>
    <phoneticPr fontId="2" type="noConversion"/>
  </si>
  <si>
    <t>物</t>
    <phoneticPr fontId="2" type="noConversion"/>
  </si>
  <si>
    <t>我</t>
    <phoneticPr fontId="2" type="noConversion"/>
  </si>
  <si>
    <t>人-公民
(6選1)</t>
    <phoneticPr fontId="2" type="noConversion"/>
  </si>
  <si>
    <t>人-歷史
(2選1)</t>
    <phoneticPr fontId="2" type="noConversion"/>
  </si>
  <si>
    <t>運算思維與程式設計</t>
    <phoneticPr fontId="2" type="noConversion"/>
  </si>
  <si>
    <t>自然科學與人工智慧導論</t>
    <phoneticPr fontId="2" type="noConversion"/>
  </si>
  <si>
    <t>人</t>
    <phoneticPr fontId="2" type="noConversion"/>
  </si>
  <si>
    <t>微積分(上)</t>
    <phoneticPr fontId="2" type="noConversion"/>
  </si>
  <si>
    <t>普通物理(一)</t>
    <phoneticPr fontId="2" type="noConversion"/>
  </si>
  <si>
    <t>普通物理實驗(一)</t>
    <phoneticPr fontId="2" type="noConversion"/>
  </si>
  <si>
    <t>計算機概論(一)</t>
    <phoneticPr fontId="2" type="noConversion"/>
  </si>
  <si>
    <t>線性代數</t>
    <phoneticPr fontId="2" type="noConversion"/>
  </si>
  <si>
    <t>微積分(下)</t>
    <phoneticPr fontId="2" type="noConversion"/>
  </si>
  <si>
    <t>普通物理(二)</t>
    <phoneticPr fontId="2" type="noConversion"/>
  </si>
  <si>
    <t>普通物理實驗(二)</t>
    <phoneticPr fontId="2" type="noConversion"/>
  </si>
  <si>
    <t>計算機概論(二)</t>
    <phoneticPr fontId="2" type="noConversion"/>
  </si>
  <si>
    <t>機率與統計</t>
    <phoneticPr fontId="2" type="noConversion"/>
  </si>
  <si>
    <t>電子學(一)</t>
    <phoneticPr fontId="2" type="noConversion"/>
  </si>
  <si>
    <t>電路學(一)</t>
    <phoneticPr fontId="2" type="noConversion"/>
  </si>
  <si>
    <t>電路實驗(一)</t>
    <phoneticPr fontId="2" type="noConversion"/>
  </si>
  <si>
    <t>電子實驗 (一)</t>
    <phoneticPr fontId="2" type="noConversion"/>
  </si>
  <si>
    <t>專題製作(一)</t>
    <phoneticPr fontId="2" type="noConversion"/>
  </si>
  <si>
    <t>專題製作(二)</t>
    <phoneticPr fontId="2" type="noConversion"/>
  </si>
  <si>
    <t>全英語授課課程2門</t>
    <phoneticPr fontId="2" type="noConversion"/>
  </si>
  <si>
    <t>中原大學電機資訊學院學士班畢業學分審查表</t>
    <phoneticPr fontId="2" type="noConversion"/>
  </si>
  <si>
    <t>(本表格僅供參考，能否畢業請以教務處審核結果為主)</t>
    <phoneticPr fontId="2" type="noConversion"/>
  </si>
  <si>
    <t>曾修微積分(上)</t>
    <phoneticPr fontId="2" type="noConversion"/>
  </si>
  <si>
    <t>曾修普通物理(一)</t>
    <phoneticPr fontId="2" type="noConversion"/>
  </si>
  <si>
    <t>曾修計算機概論(一)</t>
    <phoneticPr fontId="2" type="noConversion"/>
  </si>
  <si>
    <t>-</t>
    <phoneticPr fontId="2" type="noConversion"/>
  </si>
  <si>
    <t>本系必修(66學分-30學程=36學分)</t>
    <phoneticPr fontId="2" type="noConversion"/>
  </si>
  <si>
    <t>0/2</t>
    <phoneticPr fontId="2" type="noConversion"/>
  </si>
  <si>
    <r>
      <t>英文門檻：</t>
    </r>
    <r>
      <rPr>
        <b/>
        <u/>
        <sz val="12"/>
        <color theme="1"/>
        <rFont val="微軟正黑體"/>
        <family val="2"/>
        <charset val="136"/>
      </rPr>
      <t>OOO</t>
    </r>
    <phoneticPr fontId="2" type="noConversion"/>
  </si>
  <si>
    <t>必修9、核心7/9、選修10</t>
    <phoneticPr fontId="2" type="noConversion"/>
  </si>
  <si>
    <t>科目</t>
  </si>
  <si>
    <t>修課學期</t>
  </si>
  <si>
    <t>學分</t>
  </si>
  <si>
    <r>
      <t>本系選修</t>
    </r>
    <r>
      <rPr>
        <b/>
        <sz val="10"/>
        <rFont val="微軟正黑體"/>
        <family val="2"/>
        <charset val="136"/>
      </rPr>
      <t>(14學分+30學程=44學分)</t>
    </r>
    <phoneticPr fontId="2" type="noConversion"/>
  </si>
  <si>
    <t>工程倫理</t>
    <phoneticPr fontId="2" type="noConversion"/>
  </si>
  <si>
    <t>組合語言與嵌入式系統</t>
  </si>
  <si>
    <t>影像鑑定</t>
    <phoneticPr fontId="2" type="noConversion"/>
  </si>
  <si>
    <t>NM</t>
    <phoneticPr fontId="2" type="noConversion"/>
  </si>
  <si>
    <t>資訊日文</t>
    <phoneticPr fontId="2" type="noConversion"/>
  </si>
  <si>
    <r>
      <t>適用</t>
    </r>
    <r>
      <rPr>
        <b/>
        <u/>
        <sz val="12"/>
        <color theme="1"/>
        <rFont val="微軟正黑體"/>
        <family val="2"/>
        <charset val="136"/>
      </rPr>
      <t xml:space="preserve">  112  </t>
    </r>
    <r>
      <rPr>
        <b/>
        <sz val="12"/>
        <color theme="1"/>
        <rFont val="微軟正黑體"/>
        <family val="2"/>
        <charset val="136"/>
      </rPr>
      <t>學年度入學學生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</si>
</sst>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4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Arial"/>
      <family val="2"/>
    </font>
    <font>
      <sz val="1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sz val="10"/>
      <name val="Microsoft YaHei"/>
      <family val="2"/>
      <charset val="134"/>
    </font>
    <font>
      <sz val="10"/>
      <color theme="4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u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5" tint="-0.249977111117893"/>
      <name val="微軟正黑體"/>
      <family val="2"/>
      <charset val="136"/>
    </font>
    <font>
      <b/>
      <sz val="1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>
      <alignment vertical="center"/>
    </xf>
    <xf numFmtId="0" fontId="14" fillId="0" borderId="4" xfId="0" applyFont="1" applyBorder="1">
      <alignment vertical="center"/>
    </xf>
    <xf numFmtId="49" fontId="6" fillId="0" borderId="4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20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7" xfId="0" applyFont="1" applyBorder="1">
      <alignment vertical="center"/>
    </xf>
    <xf numFmtId="0" fontId="6" fillId="0" borderId="4" xfId="2" applyFont="1" applyBorder="1">
      <alignment vertical="center"/>
    </xf>
    <xf numFmtId="0" fontId="17" fillId="0" borderId="4" xfId="0" applyFont="1" applyBorder="1">
      <alignment vertical="center"/>
    </xf>
    <xf numFmtId="0" fontId="12" fillId="0" borderId="0" xfId="0" applyFont="1">
      <alignment vertical="center"/>
    </xf>
    <xf numFmtId="0" fontId="1" fillId="0" borderId="0" xfId="2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4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132B-3A18-4189-9B30-BC99E3A599DA}">
  <dimension ref="A1:AL39"/>
  <sheetViews>
    <sheetView tabSelected="1" zoomScale="90" zoomScaleNormal="90" workbookViewId="0">
      <selection sqref="A1:E1"/>
    </sheetView>
  </sheetViews>
  <sheetFormatPr defaultRowHeight="15.6" x14ac:dyDescent="0.3"/>
  <cols>
    <col min="1" max="1" width="19.21875" style="2" bestFit="1" customWidth="1"/>
    <col min="2" max="2" width="6" style="2" bestFit="1" customWidth="1"/>
    <col min="3" max="4" width="10.44140625" style="2" bestFit="1" customWidth="1"/>
    <col min="5" max="5" width="21.6640625" style="2" bestFit="1" customWidth="1"/>
    <col min="6" max="6" width="2.21875" style="2" customWidth="1"/>
    <col min="7" max="7" width="10" style="2" bestFit="1" customWidth="1"/>
    <col min="8" max="8" width="27.5546875" style="2" bestFit="1" customWidth="1"/>
    <col min="9" max="9" width="6" style="2" bestFit="1" customWidth="1"/>
    <col min="10" max="11" width="10.44140625" style="2" bestFit="1" customWidth="1"/>
    <col min="12" max="12" width="10.5546875" style="2" bestFit="1" customWidth="1"/>
    <col min="13" max="13" width="2.21875" style="2" customWidth="1"/>
    <col min="14" max="15" width="16.88671875" style="2" customWidth="1"/>
    <col min="16" max="16" width="17.88671875" style="2" customWidth="1"/>
    <col min="17" max="17" width="2.21875" style="30" customWidth="1"/>
    <col min="18" max="18" width="2.21875" style="2" customWidth="1"/>
    <col min="19" max="19" width="6.109375" style="2" bestFit="1" customWidth="1"/>
    <col min="20" max="20" width="37.33203125" style="2" bestFit="1" customWidth="1"/>
    <col min="21" max="21" width="8.88671875" style="2"/>
    <col min="22" max="23" width="10.44140625" style="2" bestFit="1" customWidth="1"/>
    <col min="24" max="24" width="8.88671875" style="2"/>
    <col min="25" max="25" width="2.21875" style="2" customWidth="1"/>
    <col min="26" max="26" width="6.109375" style="2" bestFit="1" customWidth="1"/>
    <col min="27" max="27" width="38" style="2" bestFit="1" customWidth="1"/>
    <col min="28" max="28" width="12.33203125" style="2" bestFit="1" customWidth="1"/>
    <col min="29" max="30" width="10.44140625" style="2" bestFit="1" customWidth="1"/>
    <col min="31" max="31" width="8.88671875" style="2"/>
    <col min="32" max="32" width="2.21875" style="2" customWidth="1"/>
    <col min="33" max="33" width="6.109375" style="2" bestFit="1" customWidth="1"/>
    <col min="34" max="34" width="24.6640625" style="2" bestFit="1" customWidth="1"/>
    <col min="35" max="35" width="8.88671875" style="2"/>
    <col min="36" max="37" width="10.44140625" style="2" bestFit="1" customWidth="1"/>
    <col min="38" max="38" width="11.109375" style="2" customWidth="1"/>
    <col min="39" max="16384" width="8.88671875" style="2"/>
  </cols>
  <sheetData>
    <row r="1" spans="1:38" ht="24" customHeight="1" x14ac:dyDescent="0.3">
      <c r="A1" s="118" t="s">
        <v>474</v>
      </c>
      <c r="B1" s="118"/>
      <c r="C1" s="118"/>
      <c r="D1" s="118"/>
      <c r="E1" s="118"/>
      <c r="G1" s="116" t="s">
        <v>493</v>
      </c>
      <c r="H1" s="116"/>
      <c r="I1" s="35" t="s">
        <v>416</v>
      </c>
      <c r="J1" s="117"/>
      <c r="K1" s="117"/>
      <c r="L1" s="117"/>
      <c r="N1" s="103" t="s">
        <v>418</v>
      </c>
      <c r="O1" s="105"/>
      <c r="P1" s="12"/>
      <c r="S1" s="114" t="s">
        <v>418</v>
      </c>
      <c r="T1" s="114"/>
      <c r="U1" s="114"/>
      <c r="V1" s="114"/>
      <c r="W1" s="114"/>
      <c r="X1" s="114"/>
      <c r="Z1" s="103" t="s">
        <v>419</v>
      </c>
      <c r="AA1" s="104"/>
      <c r="AB1" s="104"/>
      <c r="AC1" s="104"/>
      <c r="AD1" s="104"/>
      <c r="AE1" s="105"/>
      <c r="AG1" s="114" t="s">
        <v>420</v>
      </c>
      <c r="AH1" s="114"/>
      <c r="AI1" s="114"/>
      <c r="AJ1" s="114"/>
      <c r="AK1" s="114"/>
      <c r="AL1" s="114"/>
    </row>
    <row r="2" spans="1:38" ht="24" customHeight="1" x14ac:dyDescent="0.3">
      <c r="A2" s="115" t="s">
        <v>475</v>
      </c>
      <c r="B2" s="115"/>
      <c r="C2" s="115"/>
      <c r="D2" s="115"/>
      <c r="E2" s="115"/>
      <c r="G2" s="116" t="s">
        <v>482</v>
      </c>
      <c r="H2" s="116"/>
      <c r="I2" s="35" t="s">
        <v>417</v>
      </c>
      <c r="J2" s="117"/>
      <c r="K2" s="117"/>
      <c r="L2" s="117"/>
      <c r="N2" s="103" t="s">
        <v>419</v>
      </c>
      <c r="O2" s="105"/>
      <c r="P2" s="12"/>
      <c r="S2" s="17"/>
      <c r="T2" s="17"/>
      <c r="U2" s="17"/>
      <c r="V2" s="17"/>
      <c r="W2" s="17"/>
      <c r="X2" s="40"/>
      <c r="Z2" s="17"/>
      <c r="AA2" s="17"/>
      <c r="AB2" s="17"/>
      <c r="AC2" s="17"/>
      <c r="AD2" s="17"/>
      <c r="AE2" s="40"/>
      <c r="AG2" s="17"/>
      <c r="AH2" s="17"/>
      <c r="AI2" s="17"/>
      <c r="AJ2" s="17"/>
      <c r="AK2" s="17"/>
      <c r="AL2" s="17"/>
    </row>
    <row r="3" spans="1:38" ht="24" customHeight="1" x14ac:dyDescent="0.3">
      <c r="J3" s="5"/>
      <c r="K3" s="5"/>
      <c r="L3" s="5"/>
      <c r="N3" s="103" t="s">
        <v>420</v>
      </c>
      <c r="O3" s="105"/>
      <c r="P3" s="12"/>
      <c r="S3" s="17"/>
      <c r="T3" s="17"/>
      <c r="U3" s="17"/>
      <c r="V3" s="17"/>
      <c r="W3" s="17"/>
      <c r="X3" s="40"/>
      <c r="Z3" s="17"/>
      <c r="AA3" s="17"/>
      <c r="AB3" s="17"/>
      <c r="AC3" s="17"/>
      <c r="AD3" s="17"/>
      <c r="AE3" s="40"/>
      <c r="AG3" s="17"/>
      <c r="AH3" s="17"/>
      <c r="AI3" s="17"/>
      <c r="AJ3" s="17"/>
      <c r="AK3" s="17"/>
      <c r="AL3" s="17"/>
    </row>
    <row r="4" spans="1:38" x14ac:dyDescent="0.3">
      <c r="A4" s="103" t="s">
        <v>424</v>
      </c>
      <c r="B4" s="104"/>
      <c r="C4" s="105"/>
      <c r="D4" s="43" t="b">
        <f>SUM(D6:D11)=6</f>
        <v>0</v>
      </c>
      <c r="E4" s="43" t="b">
        <f>COUNTIF(D12:D15,0)=4</f>
        <v>0</v>
      </c>
      <c r="G4" s="103" t="s">
        <v>425</v>
      </c>
      <c r="H4" s="104"/>
      <c r="I4" s="104"/>
      <c r="J4" s="104"/>
      <c r="K4" s="105"/>
      <c r="L4" s="43" t="b">
        <f>SUM(K6:K19)=16</f>
        <v>0</v>
      </c>
      <c r="S4" s="114"/>
      <c r="T4" s="114"/>
      <c r="U4" s="114"/>
      <c r="V4" s="114"/>
      <c r="W4" s="114"/>
      <c r="X4" s="114"/>
      <c r="Z4" s="111"/>
      <c r="AA4" s="111"/>
      <c r="AB4" s="111"/>
      <c r="AC4" s="111"/>
      <c r="AD4" s="111"/>
      <c r="AE4" s="111"/>
      <c r="AG4" s="111"/>
      <c r="AH4" s="111"/>
      <c r="AI4" s="111"/>
      <c r="AJ4" s="111"/>
      <c r="AK4" s="111"/>
      <c r="AL4" s="111"/>
    </row>
    <row r="5" spans="1:38" x14ac:dyDescent="0.3">
      <c r="A5" s="27" t="s">
        <v>421</v>
      </c>
      <c r="B5" s="27" t="s">
        <v>5</v>
      </c>
      <c r="C5" s="27" t="s">
        <v>422</v>
      </c>
      <c r="D5" s="27" t="s">
        <v>423</v>
      </c>
      <c r="E5" s="27" t="s">
        <v>6</v>
      </c>
      <c r="G5" s="27" t="s">
        <v>4</v>
      </c>
      <c r="H5" s="27" t="s">
        <v>421</v>
      </c>
      <c r="I5" s="27" t="s">
        <v>5</v>
      </c>
      <c r="J5" s="27" t="s">
        <v>422</v>
      </c>
      <c r="K5" s="27" t="s">
        <v>423</v>
      </c>
      <c r="L5" s="27" t="s">
        <v>6</v>
      </c>
      <c r="N5" s="108" t="s">
        <v>487</v>
      </c>
      <c r="O5" s="110"/>
      <c r="P5" s="43" t="b">
        <f>OR(SUM(O7:O39)&gt;44,SUM(O7:O39)=44)</f>
        <v>0</v>
      </c>
      <c r="S5" s="35"/>
      <c r="T5" s="35"/>
      <c r="U5" s="35"/>
      <c r="V5" s="1"/>
      <c r="W5" s="1"/>
      <c r="X5" s="35"/>
      <c r="Z5" s="37"/>
      <c r="AA5" s="37"/>
      <c r="AB5" s="37"/>
      <c r="AC5" s="1"/>
      <c r="AD5" s="1"/>
      <c r="AE5" s="37"/>
      <c r="AG5" s="35"/>
      <c r="AH5" s="1"/>
      <c r="AI5" s="35"/>
      <c r="AJ5" s="1"/>
      <c r="AK5" s="1"/>
      <c r="AL5" s="35"/>
    </row>
    <row r="6" spans="1:38" x14ac:dyDescent="0.3">
      <c r="A6" s="39" t="s">
        <v>428</v>
      </c>
      <c r="B6" s="13">
        <v>1</v>
      </c>
      <c r="C6" s="13"/>
      <c r="D6" s="13"/>
      <c r="E6" s="39"/>
      <c r="G6" s="106" t="s">
        <v>449</v>
      </c>
      <c r="H6" s="16" t="s">
        <v>437</v>
      </c>
      <c r="I6" s="38">
        <v>2</v>
      </c>
      <c r="J6" s="38"/>
      <c r="K6" s="38"/>
      <c r="L6" s="16"/>
      <c r="N6" s="27" t="s">
        <v>485</v>
      </c>
      <c r="O6" s="27" t="s">
        <v>486</v>
      </c>
      <c r="P6" s="27" t="s">
        <v>484</v>
      </c>
      <c r="S6" s="15"/>
      <c r="T6" s="36"/>
      <c r="U6" s="38"/>
      <c r="V6" s="38"/>
      <c r="W6" s="38"/>
      <c r="X6" s="44"/>
      <c r="Z6" s="45"/>
      <c r="AA6" s="12"/>
      <c r="AB6" s="13"/>
      <c r="AC6" s="13"/>
      <c r="AD6" s="13"/>
      <c r="AE6" s="46"/>
      <c r="AG6" s="15"/>
      <c r="AH6" s="36"/>
      <c r="AI6" s="38"/>
      <c r="AJ6" s="38"/>
      <c r="AK6" s="38"/>
      <c r="AL6" s="47"/>
    </row>
    <row r="7" spans="1:38" x14ac:dyDescent="0.3">
      <c r="A7" s="39" t="s">
        <v>429</v>
      </c>
      <c r="B7" s="13">
        <v>1</v>
      </c>
      <c r="C7" s="13"/>
      <c r="D7" s="13"/>
      <c r="E7" s="39"/>
      <c r="G7" s="107"/>
      <c r="H7" s="16" t="s">
        <v>438</v>
      </c>
      <c r="I7" s="38">
        <v>2</v>
      </c>
      <c r="J7" s="38"/>
      <c r="K7" s="38"/>
      <c r="L7" s="16"/>
      <c r="N7" s="13"/>
      <c r="O7" s="13"/>
      <c r="P7" s="12"/>
      <c r="S7" s="15"/>
      <c r="T7" s="36"/>
      <c r="U7" s="38"/>
      <c r="V7" s="38"/>
      <c r="W7" s="38"/>
      <c r="X7" s="44"/>
      <c r="Z7" s="45"/>
      <c r="AA7" s="12"/>
      <c r="AB7" s="13"/>
      <c r="AC7" s="13"/>
      <c r="AD7" s="13"/>
      <c r="AE7" s="46"/>
      <c r="AG7" s="15"/>
      <c r="AH7" s="36"/>
      <c r="AI7" s="38"/>
      <c r="AJ7" s="38"/>
      <c r="AK7" s="38"/>
      <c r="AL7" s="47"/>
    </row>
    <row r="8" spans="1:38" x14ac:dyDescent="0.3">
      <c r="A8" s="39" t="s">
        <v>430</v>
      </c>
      <c r="B8" s="13">
        <v>1</v>
      </c>
      <c r="C8" s="13"/>
      <c r="D8" s="13"/>
      <c r="E8" s="39"/>
      <c r="G8" s="112" t="s">
        <v>452</v>
      </c>
      <c r="H8" s="16" t="s">
        <v>439</v>
      </c>
      <c r="I8" s="38">
        <v>2</v>
      </c>
      <c r="J8" s="38"/>
      <c r="K8" s="38"/>
      <c r="L8" s="16"/>
      <c r="N8" s="13"/>
      <c r="O8" s="13"/>
      <c r="P8" s="12"/>
      <c r="S8" s="15"/>
      <c r="T8" s="36"/>
      <c r="U8" s="38"/>
      <c r="V8" s="38"/>
      <c r="W8" s="38"/>
      <c r="X8" s="44"/>
      <c r="Z8" s="45"/>
      <c r="AA8" s="12"/>
      <c r="AB8" s="13"/>
      <c r="AC8" s="13"/>
      <c r="AD8" s="13"/>
      <c r="AE8" s="46"/>
      <c r="AG8" s="15"/>
      <c r="AH8" s="12"/>
      <c r="AI8" s="13"/>
      <c r="AJ8" s="13"/>
      <c r="AK8" s="13"/>
      <c r="AL8" s="46"/>
    </row>
    <row r="9" spans="1:38" x14ac:dyDescent="0.3">
      <c r="A9" s="39" t="s">
        <v>431</v>
      </c>
      <c r="B9" s="13">
        <v>1</v>
      </c>
      <c r="C9" s="13"/>
      <c r="D9" s="13"/>
      <c r="E9" s="39"/>
      <c r="G9" s="113"/>
      <c r="H9" s="16" t="s">
        <v>440</v>
      </c>
      <c r="I9" s="38">
        <v>2</v>
      </c>
      <c r="J9" s="38"/>
      <c r="K9" s="38"/>
      <c r="L9" s="16"/>
      <c r="N9" s="13"/>
      <c r="O9" s="13"/>
      <c r="P9" s="12"/>
      <c r="S9" s="15"/>
      <c r="T9" s="36"/>
      <c r="U9" s="38"/>
      <c r="V9" s="38"/>
      <c r="W9" s="38"/>
      <c r="X9" s="46"/>
      <c r="Z9" s="45"/>
      <c r="AA9" s="12"/>
      <c r="AB9" s="13"/>
      <c r="AC9" s="13"/>
      <c r="AD9" s="13"/>
      <c r="AE9" s="46"/>
      <c r="AG9" s="15"/>
      <c r="AH9" s="36"/>
      <c r="AI9" s="38"/>
      <c r="AJ9" s="38"/>
      <c r="AK9" s="38"/>
      <c r="AL9" s="47"/>
    </row>
    <row r="10" spans="1:38" x14ac:dyDescent="0.3">
      <c r="A10" s="39" t="s">
        <v>432</v>
      </c>
      <c r="B10" s="13">
        <v>1</v>
      </c>
      <c r="C10" s="13"/>
      <c r="D10" s="13"/>
      <c r="E10" s="39"/>
      <c r="G10" s="113"/>
      <c r="H10" s="16" t="s">
        <v>441</v>
      </c>
      <c r="I10" s="38">
        <v>2</v>
      </c>
      <c r="J10" s="38"/>
      <c r="K10" s="38"/>
      <c r="L10" s="16"/>
      <c r="N10" s="13"/>
      <c r="O10" s="13"/>
      <c r="P10" s="12"/>
      <c r="S10" s="15"/>
      <c r="T10" s="33"/>
      <c r="U10" s="32"/>
      <c r="V10" s="32"/>
      <c r="W10" s="32"/>
      <c r="X10" s="48"/>
      <c r="Z10" s="45"/>
      <c r="AA10" s="12"/>
      <c r="AB10" s="13"/>
      <c r="AC10" s="13"/>
      <c r="AD10" s="13"/>
      <c r="AE10" s="46"/>
      <c r="AG10" s="15"/>
      <c r="AH10" s="36"/>
      <c r="AI10" s="38"/>
      <c r="AJ10" s="38"/>
      <c r="AK10" s="38"/>
      <c r="AL10" s="47"/>
    </row>
    <row r="11" spans="1:38" x14ac:dyDescent="0.3">
      <c r="A11" s="39" t="s">
        <v>433</v>
      </c>
      <c r="B11" s="13">
        <v>1</v>
      </c>
      <c r="C11" s="13"/>
      <c r="D11" s="13"/>
      <c r="E11" s="39"/>
      <c r="G11" s="113"/>
      <c r="H11" s="16" t="s">
        <v>442</v>
      </c>
      <c r="I11" s="38">
        <v>2</v>
      </c>
      <c r="J11" s="38"/>
      <c r="K11" s="38"/>
      <c r="L11" s="16"/>
      <c r="N11" s="13"/>
      <c r="O11" s="13"/>
      <c r="P11" s="12"/>
      <c r="S11" s="15"/>
      <c r="T11" s="36"/>
      <c r="U11" s="38"/>
      <c r="V11" s="38"/>
      <c r="W11" s="38"/>
      <c r="X11" s="46"/>
      <c r="Z11" s="45"/>
      <c r="AA11" s="12"/>
      <c r="AB11" s="13"/>
      <c r="AC11" s="13"/>
      <c r="AD11" s="13"/>
      <c r="AE11" s="46"/>
      <c r="AG11" s="15"/>
      <c r="AH11" s="36"/>
      <c r="AI11" s="38"/>
      <c r="AJ11" s="38"/>
      <c r="AK11" s="38"/>
      <c r="AL11" s="47"/>
    </row>
    <row r="12" spans="1:38" x14ac:dyDescent="0.3">
      <c r="A12" s="39" t="s">
        <v>435</v>
      </c>
      <c r="B12" s="13">
        <v>0</v>
      </c>
      <c r="C12" s="13"/>
      <c r="D12" s="13"/>
      <c r="E12" s="39"/>
      <c r="G12" s="113"/>
      <c r="H12" s="16" t="s">
        <v>443</v>
      </c>
      <c r="I12" s="38">
        <v>2</v>
      </c>
      <c r="J12" s="38"/>
      <c r="K12" s="38"/>
      <c r="L12" s="16"/>
      <c r="N12" s="13"/>
      <c r="O12" s="13"/>
      <c r="P12" s="12"/>
      <c r="S12" s="15"/>
      <c r="T12" s="36"/>
      <c r="U12" s="38"/>
      <c r="V12" s="38"/>
      <c r="W12" s="38"/>
      <c r="X12" s="25"/>
      <c r="Z12" s="45"/>
      <c r="AA12" s="12"/>
      <c r="AB12" s="13"/>
      <c r="AC12" s="13"/>
      <c r="AD12" s="13"/>
      <c r="AE12" s="46"/>
      <c r="AG12" s="15"/>
      <c r="AH12" s="36"/>
      <c r="AI12" s="38"/>
      <c r="AJ12" s="38"/>
      <c r="AK12" s="38"/>
      <c r="AL12" s="25"/>
    </row>
    <row r="13" spans="1:38" x14ac:dyDescent="0.3">
      <c r="A13" s="39" t="s">
        <v>436</v>
      </c>
      <c r="B13" s="13">
        <v>0</v>
      </c>
      <c r="C13" s="13"/>
      <c r="D13" s="13"/>
      <c r="E13" s="39"/>
      <c r="G13" s="107"/>
      <c r="H13" s="16" t="s">
        <v>444</v>
      </c>
      <c r="I13" s="38">
        <v>2</v>
      </c>
      <c r="J13" s="38"/>
      <c r="K13" s="38"/>
      <c r="L13" s="16"/>
      <c r="N13" s="13"/>
      <c r="O13" s="13"/>
      <c r="P13" s="12"/>
      <c r="S13" s="15"/>
      <c r="T13" s="12"/>
      <c r="U13" s="38"/>
      <c r="V13" s="13"/>
      <c r="W13" s="13"/>
      <c r="X13" s="49"/>
      <c r="Z13" s="45"/>
      <c r="AA13" s="12"/>
      <c r="AB13" s="13"/>
      <c r="AC13" s="13"/>
      <c r="AD13" s="13"/>
      <c r="AE13" s="46"/>
      <c r="AG13" s="15"/>
      <c r="AH13" s="36"/>
      <c r="AI13" s="38"/>
      <c r="AJ13" s="38"/>
      <c r="AK13" s="38"/>
      <c r="AL13" s="47"/>
    </row>
    <row r="14" spans="1:38" x14ac:dyDescent="0.3">
      <c r="A14" s="39" t="s">
        <v>434</v>
      </c>
      <c r="B14" s="13">
        <v>0</v>
      </c>
      <c r="C14" s="13"/>
      <c r="D14" s="13"/>
      <c r="E14" s="39"/>
      <c r="G14" s="112" t="s">
        <v>453</v>
      </c>
      <c r="H14" s="16" t="s">
        <v>445</v>
      </c>
      <c r="I14" s="38">
        <v>2</v>
      </c>
      <c r="J14" s="38"/>
      <c r="K14" s="38"/>
      <c r="L14" s="16"/>
      <c r="N14" s="13"/>
      <c r="O14" s="13"/>
      <c r="P14" s="12"/>
      <c r="S14" s="15"/>
      <c r="T14" s="33"/>
      <c r="U14" s="32"/>
      <c r="V14" s="32"/>
      <c r="W14" s="32"/>
      <c r="X14" s="48"/>
      <c r="Z14" s="45"/>
      <c r="AA14" s="12"/>
      <c r="AB14" s="13"/>
      <c r="AC14" s="13"/>
      <c r="AD14" s="13"/>
      <c r="AE14" s="46"/>
      <c r="AG14" s="15"/>
      <c r="AH14" s="36"/>
      <c r="AI14" s="38"/>
      <c r="AJ14" s="38"/>
      <c r="AK14" s="38"/>
      <c r="AL14" s="47"/>
    </row>
    <row r="15" spans="1:38" x14ac:dyDescent="0.3">
      <c r="A15" s="39" t="s">
        <v>434</v>
      </c>
      <c r="B15" s="13">
        <v>0</v>
      </c>
      <c r="C15" s="13"/>
      <c r="D15" s="13"/>
      <c r="E15" s="39"/>
      <c r="G15" s="107"/>
      <c r="H15" s="16" t="s">
        <v>446</v>
      </c>
      <c r="I15" s="38">
        <v>2</v>
      </c>
      <c r="J15" s="38"/>
      <c r="K15" s="38"/>
      <c r="L15" s="16"/>
      <c r="N15" s="13"/>
      <c r="O15" s="13"/>
      <c r="P15" s="12"/>
      <c r="S15" s="15"/>
      <c r="T15" s="36"/>
      <c r="U15" s="38"/>
      <c r="V15" s="13"/>
      <c r="W15" s="13"/>
      <c r="X15" s="49"/>
      <c r="Z15" s="45"/>
      <c r="AA15" s="12"/>
      <c r="AB15" s="13"/>
      <c r="AC15" s="13"/>
      <c r="AD15" s="13"/>
      <c r="AE15" s="46"/>
      <c r="AG15" s="15"/>
      <c r="AH15" s="36"/>
      <c r="AI15" s="38"/>
      <c r="AJ15" s="38"/>
      <c r="AK15" s="38"/>
      <c r="AL15" s="47"/>
    </row>
    <row r="16" spans="1:38" x14ac:dyDescent="0.3">
      <c r="B16" s="6"/>
      <c r="G16" s="106" t="s">
        <v>450</v>
      </c>
      <c r="H16" s="16" t="s">
        <v>454</v>
      </c>
      <c r="I16" s="38">
        <v>2</v>
      </c>
      <c r="J16" s="38"/>
      <c r="K16" s="38"/>
      <c r="L16" s="16"/>
      <c r="N16" s="13"/>
      <c r="O16" s="13"/>
      <c r="P16" s="12"/>
      <c r="S16" s="15"/>
      <c r="T16" s="36"/>
      <c r="U16" s="38"/>
      <c r="V16" s="13"/>
      <c r="W16" s="13"/>
      <c r="X16" s="49"/>
      <c r="Z16" s="45"/>
      <c r="AA16" s="12"/>
      <c r="AB16" s="13"/>
      <c r="AC16" s="13"/>
      <c r="AD16" s="13"/>
      <c r="AE16" s="46"/>
      <c r="AG16" s="15"/>
      <c r="AH16" s="36"/>
      <c r="AI16" s="38"/>
      <c r="AJ16" s="38"/>
      <c r="AK16" s="38"/>
      <c r="AL16" s="47"/>
    </row>
    <row r="17" spans="1:38" ht="16.2" customHeight="1" x14ac:dyDescent="0.3">
      <c r="A17" s="108" t="s">
        <v>480</v>
      </c>
      <c r="B17" s="109"/>
      <c r="C17" s="110"/>
      <c r="D17" s="103" t="b">
        <f>SUM(D19:D34)=36</f>
        <v>0</v>
      </c>
      <c r="E17" s="105"/>
      <c r="G17" s="107"/>
      <c r="H17" s="16" t="s">
        <v>455</v>
      </c>
      <c r="I17" s="38">
        <v>2</v>
      </c>
      <c r="J17" s="38"/>
      <c r="K17" s="38"/>
      <c r="L17" s="16"/>
      <c r="N17" s="13"/>
      <c r="O17" s="13"/>
      <c r="P17" s="12"/>
      <c r="S17" s="15"/>
      <c r="T17" s="36"/>
      <c r="U17" s="38"/>
      <c r="V17" s="13"/>
      <c r="W17" s="13"/>
      <c r="X17" s="49"/>
      <c r="Z17" s="45"/>
      <c r="AA17" s="12"/>
      <c r="AB17" s="13"/>
      <c r="AC17" s="13"/>
      <c r="AD17" s="13"/>
      <c r="AE17" s="46"/>
      <c r="AG17" s="15"/>
      <c r="AH17" s="36"/>
      <c r="AI17" s="38"/>
      <c r="AJ17" s="38"/>
      <c r="AK17" s="38"/>
      <c r="AL17" s="47"/>
    </row>
    <row r="18" spans="1:38" x14ac:dyDescent="0.3">
      <c r="A18" s="27" t="s">
        <v>421</v>
      </c>
      <c r="B18" s="27" t="s">
        <v>5</v>
      </c>
      <c r="C18" s="27" t="s">
        <v>422</v>
      </c>
      <c r="D18" s="27" t="s">
        <v>423</v>
      </c>
      <c r="E18" s="27" t="s">
        <v>6</v>
      </c>
      <c r="G18" s="106" t="s">
        <v>451</v>
      </c>
      <c r="H18" s="16" t="s">
        <v>447</v>
      </c>
      <c r="I18" s="38">
        <v>2</v>
      </c>
      <c r="J18" s="38"/>
      <c r="K18" s="38"/>
      <c r="L18" s="16"/>
      <c r="N18" s="13"/>
      <c r="O18" s="13"/>
      <c r="P18" s="12"/>
      <c r="S18" s="15"/>
      <c r="T18" s="36"/>
      <c r="U18" s="38"/>
      <c r="V18" s="13"/>
      <c r="W18" s="13"/>
      <c r="X18" s="49"/>
      <c r="Z18" s="45"/>
      <c r="AA18" s="12"/>
      <c r="AB18" s="13"/>
      <c r="AC18" s="13"/>
      <c r="AD18" s="13"/>
      <c r="AE18" s="46"/>
      <c r="AG18" s="15"/>
      <c r="AH18" s="36"/>
      <c r="AI18" s="38"/>
      <c r="AJ18" s="38"/>
      <c r="AK18" s="38"/>
      <c r="AL18" s="47"/>
    </row>
    <row r="19" spans="1:38" x14ac:dyDescent="0.3">
      <c r="A19" s="39" t="s">
        <v>457</v>
      </c>
      <c r="B19" s="13">
        <v>3</v>
      </c>
      <c r="C19" s="13"/>
      <c r="D19" s="13"/>
      <c r="E19" s="39"/>
      <c r="G19" s="107"/>
      <c r="H19" s="16" t="s">
        <v>448</v>
      </c>
      <c r="I19" s="38">
        <v>2</v>
      </c>
      <c r="J19" s="38"/>
      <c r="K19" s="38"/>
      <c r="L19" s="16"/>
      <c r="N19" s="13"/>
      <c r="O19" s="13"/>
      <c r="P19" s="12"/>
      <c r="S19" s="15"/>
      <c r="T19" s="36"/>
      <c r="U19" s="38"/>
      <c r="V19" s="13"/>
      <c r="W19" s="13"/>
      <c r="X19" s="49"/>
      <c r="Z19" s="45"/>
      <c r="AA19" s="12"/>
      <c r="AB19" s="13"/>
      <c r="AC19" s="13"/>
      <c r="AD19" s="13"/>
      <c r="AE19" s="25"/>
      <c r="AG19" s="15"/>
      <c r="AH19" s="12"/>
      <c r="AI19" s="13"/>
      <c r="AJ19" s="13"/>
      <c r="AK19" s="13"/>
      <c r="AL19" s="47"/>
    </row>
    <row r="20" spans="1:38" x14ac:dyDescent="0.3">
      <c r="A20" s="39" t="s">
        <v>458</v>
      </c>
      <c r="B20" s="13">
        <v>3</v>
      </c>
      <c r="C20" s="13"/>
      <c r="D20" s="13"/>
      <c r="E20" s="39"/>
      <c r="N20" s="13"/>
      <c r="O20" s="13"/>
      <c r="P20" s="12"/>
      <c r="S20" s="15"/>
      <c r="T20" s="36"/>
      <c r="U20" s="38"/>
      <c r="V20" s="13"/>
      <c r="W20" s="13"/>
      <c r="X20" s="22"/>
      <c r="Z20" s="45"/>
      <c r="AA20" s="12"/>
      <c r="AB20" s="13"/>
      <c r="AC20" s="13"/>
      <c r="AD20" s="13"/>
      <c r="AE20" s="46"/>
      <c r="AG20" s="15"/>
      <c r="AH20" s="36"/>
      <c r="AI20" s="38"/>
      <c r="AJ20" s="38"/>
      <c r="AK20" s="38"/>
      <c r="AL20" s="47"/>
    </row>
    <row r="21" spans="1:38" x14ac:dyDescent="0.3">
      <c r="A21" s="39" t="s">
        <v>459</v>
      </c>
      <c r="B21" s="13">
        <v>1</v>
      </c>
      <c r="C21" s="13"/>
      <c r="D21" s="13"/>
      <c r="E21" s="39"/>
      <c r="G21" s="103" t="s">
        <v>426</v>
      </c>
      <c r="H21" s="104"/>
      <c r="I21" s="104"/>
      <c r="J21" s="104"/>
      <c r="K21" s="105"/>
      <c r="L21" s="43" t="b">
        <f>SUM(K23:K28)=12</f>
        <v>0</v>
      </c>
      <c r="N21" s="13"/>
      <c r="O21" s="13"/>
      <c r="P21" s="12"/>
      <c r="S21" s="15"/>
      <c r="T21" s="36"/>
      <c r="U21" s="38"/>
      <c r="V21" s="13"/>
      <c r="W21" s="13"/>
      <c r="X21" s="44"/>
      <c r="Z21" s="45"/>
      <c r="AA21" s="12"/>
      <c r="AB21" s="13"/>
      <c r="AC21" s="13"/>
      <c r="AD21" s="13"/>
      <c r="AE21" s="46"/>
      <c r="AG21" s="15"/>
      <c r="AH21" s="36"/>
      <c r="AI21" s="38"/>
      <c r="AJ21" s="38"/>
      <c r="AK21" s="38"/>
      <c r="AL21" s="47"/>
    </row>
    <row r="22" spans="1:38" x14ac:dyDescent="0.3">
      <c r="A22" s="39" t="s">
        <v>460</v>
      </c>
      <c r="B22" s="13">
        <v>3</v>
      </c>
      <c r="C22" s="13"/>
      <c r="D22" s="13"/>
      <c r="E22" s="39"/>
      <c r="G22" s="27" t="s">
        <v>4</v>
      </c>
      <c r="H22" s="27" t="s">
        <v>421</v>
      </c>
      <c r="I22" s="27" t="s">
        <v>5</v>
      </c>
      <c r="J22" s="27" t="s">
        <v>422</v>
      </c>
      <c r="K22" s="27" t="s">
        <v>423</v>
      </c>
      <c r="L22" s="27" t="s">
        <v>6</v>
      </c>
      <c r="N22" s="13"/>
      <c r="O22" s="13"/>
      <c r="P22" s="12"/>
      <c r="S22" s="15"/>
      <c r="T22" s="36"/>
      <c r="U22" s="38"/>
      <c r="V22" s="13"/>
      <c r="W22" s="13"/>
      <c r="X22" s="46"/>
      <c r="Z22" s="45"/>
      <c r="AA22" s="12"/>
      <c r="AB22" s="13"/>
      <c r="AC22" s="13"/>
      <c r="AD22" s="13"/>
      <c r="AE22" s="46"/>
      <c r="AG22" s="15"/>
      <c r="AH22" s="36"/>
      <c r="AI22" s="38"/>
      <c r="AJ22" s="38"/>
      <c r="AK22" s="38"/>
      <c r="AL22" s="47"/>
    </row>
    <row r="23" spans="1:38" x14ac:dyDescent="0.3">
      <c r="A23" s="39" t="s">
        <v>461</v>
      </c>
      <c r="B23" s="13">
        <v>3</v>
      </c>
      <c r="C23" s="13"/>
      <c r="D23" s="13"/>
      <c r="E23" s="39"/>
      <c r="G23" s="13" t="s">
        <v>449</v>
      </c>
      <c r="H23" s="39"/>
      <c r="I23" s="13">
        <v>2</v>
      </c>
      <c r="J23" s="13"/>
      <c r="K23" s="13"/>
      <c r="L23" s="39"/>
      <c r="N23" s="13"/>
      <c r="O23" s="13"/>
      <c r="P23" s="12"/>
      <c r="S23" s="15"/>
      <c r="T23" s="36"/>
      <c r="U23" s="38"/>
      <c r="V23" s="13"/>
      <c r="W23" s="13"/>
      <c r="X23" s="46"/>
      <c r="Z23" s="45"/>
      <c r="AA23" s="12"/>
      <c r="AB23" s="13"/>
      <c r="AC23" s="13"/>
      <c r="AD23" s="13"/>
      <c r="AE23" s="46"/>
      <c r="AG23" s="15"/>
      <c r="AH23" s="36"/>
      <c r="AI23" s="38"/>
      <c r="AJ23" s="38"/>
      <c r="AK23" s="38"/>
      <c r="AL23" s="47"/>
    </row>
    <row r="24" spans="1:38" x14ac:dyDescent="0.3">
      <c r="A24" s="39" t="s">
        <v>462</v>
      </c>
      <c r="B24" s="13">
        <v>3</v>
      </c>
      <c r="C24" s="13"/>
      <c r="D24" s="13"/>
      <c r="E24" s="39" t="s">
        <v>476</v>
      </c>
      <c r="G24" s="13" t="s">
        <v>456</v>
      </c>
      <c r="H24" s="39" t="s">
        <v>488</v>
      </c>
      <c r="I24" s="13">
        <v>2</v>
      </c>
      <c r="J24" s="13"/>
      <c r="K24" s="13"/>
      <c r="L24" s="39"/>
      <c r="N24" s="13"/>
      <c r="O24" s="13"/>
      <c r="P24" s="12"/>
      <c r="S24" s="15"/>
      <c r="T24" s="33"/>
      <c r="U24" s="32"/>
      <c r="V24" s="32"/>
      <c r="W24" s="32"/>
      <c r="X24" s="48"/>
      <c r="Z24" s="45"/>
      <c r="AA24" s="12"/>
      <c r="AB24" s="13"/>
      <c r="AC24" s="13"/>
      <c r="AD24" s="13"/>
      <c r="AE24" s="25"/>
      <c r="AG24" s="15"/>
      <c r="AH24" s="36"/>
      <c r="AI24" s="38"/>
      <c r="AJ24" s="38"/>
      <c r="AK24" s="38"/>
      <c r="AL24" s="47"/>
    </row>
    <row r="25" spans="1:38" x14ac:dyDescent="0.3">
      <c r="A25" s="39" t="s">
        <v>463</v>
      </c>
      <c r="B25" s="13">
        <v>3</v>
      </c>
      <c r="C25" s="13"/>
      <c r="D25" s="13"/>
      <c r="E25" s="39" t="s">
        <v>477</v>
      </c>
      <c r="G25" s="13" t="s">
        <v>450</v>
      </c>
      <c r="H25" s="39"/>
      <c r="I25" s="13">
        <v>2</v>
      </c>
      <c r="J25" s="13"/>
      <c r="K25" s="13"/>
      <c r="L25" s="39"/>
      <c r="N25" s="13"/>
      <c r="O25" s="13"/>
      <c r="P25" s="12"/>
      <c r="S25" s="15"/>
      <c r="T25" s="36"/>
      <c r="U25" s="38"/>
      <c r="V25" s="13"/>
      <c r="W25" s="13"/>
      <c r="X25" s="44"/>
      <c r="Z25" s="45"/>
      <c r="AA25" s="12"/>
      <c r="AB25" s="13"/>
      <c r="AC25" s="13"/>
      <c r="AD25" s="13"/>
      <c r="AE25" s="46"/>
      <c r="AG25" s="15"/>
      <c r="AH25" s="36"/>
      <c r="AI25" s="38"/>
      <c r="AJ25" s="38"/>
      <c r="AK25" s="38"/>
      <c r="AL25" s="47"/>
    </row>
    <row r="26" spans="1:38" x14ac:dyDescent="0.3">
      <c r="A26" s="39" t="s">
        <v>464</v>
      </c>
      <c r="B26" s="13">
        <v>1</v>
      </c>
      <c r="C26" s="13"/>
      <c r="D26" s="13"/>
      <c r="E26" s="39"/>
      <c r="G26" s="13" t="s">
        <v>451</v>
      </c>
      <c r="H26" s="39"/>
      <c r="I26" s="13">
        <v>2</v>
      </c>
      <c r="J26" s="13"/>
      <c r="K26" s="13"/>
      <c r="L26" s="39"/>
      <c r="N26" s="13"/>
      <c r="O26" s="13"/>
      <c r="P26" s="12"/>
      <c r="S26" s="15"/>
      <c r="T26" s="36"/>
      <c r="U26" s="38"/>
      <c r="V26" s="13"/>
      <c r="W26" s="13"/>
      <c r="X26" s="46"/>
      <c r="Z26" s="45"/>
      <c r="AA26" s="12"/>
      <c r="AB26" s="13"/>
      <c r="AC26" s="13"/>
      <c r="AD26" s="13"/>
      <c r="AE26" s="25"/>
      <c r="AG26" s="15"/>
      <c r="AH26" s="36"/>
      <c r="AI26" s="38"/>
      <c r="AJ26" s="38"/>
      <c r="AK26" s="38"/>
      <c r="AL26" s="47"/>
    </row>
    <row r="27" spans="1:38" x14ac:dyDescent="0.3">
      <c r="A27" s="39" t="s">
        <v>465</v>
      </c>
      <c r="B27" s="13">
        <v>3</v>
      </c>
      <c r="C27" s="13"/>
      <c r="D27" s="13"/>
      <c r="E27" s="39" t="s">
        <v>478</v>
      </c>
      <c r="G27" s="13"/>
      <c r="H27" s="39"/>
      <c r="I27" s="13">
        <v>2</v>
      </c>
      <c r="J27" s="13"/>
      <c r="K27" s="13"/>
      <c r="L27" s="39"/>
      <c r="N27" s="13"/>
      <c r="O27" s="13"/>
      <c r="P27" s="12"/>
      <c r="S27" s="15"/>
      <c r="T27" s="12"/>
      <c r="U27" s="38"/>
      <c r="V27" s="13"/>
      <c r="W27" s="13"/>
      <c r="X27" s="46"/>
      <c r="Z27" s="45"/>
      <c r="AA27" s="12"/>
      <c r="AB27" s="13"/>
      <c r="AC27" s="13"/>
      <c r="AD27" s="13"/>
      <c r="AE27" s="25"/>
      <c r="AG27" s="15"/>
      <c r="AH27" s="36"/>
      <c r="AI27" s="38"/>
      <c r="AJ27" s="38"/>
      <c r="AK27" s="38"/>
      <c r="AL27" s="47"/>
    </row>
    <row r="28" spans="1:38" x14ac:dyDescent="0.3">
      <c r="A28" s="39" t="s">
        <v>466</v>
      </c>
      <c r="B28" s="13">
        <v>3</v>
      </c>
      <c r="C28" s="13"/>
      <c r="D28" s="13"/>
      <c r="E28" s="39"/>
      <c r="G28" s="13"/>
      <c r="H28" s="39"/>
      <c r="I28" s="13">
        <v>2</v>
      </c>
      <c r="J28" s="13"/>
      <c r="K28" s="13"/>
      <c r="L28" s="39"/>
      <c r="N28" s="13"/>
      <c r="O28" s="13"/>
      <c r="P28" s="12"/>
      <c r="S28" s="15"/>
      <c r="T28" s="16"/>
      <c r="U28" s="38"/>
      <c r="V28" s="13"/>
      <c r="W28" s="13"/>
      <c r="X28" s="46"/>
      <c r="Z28" s="45"/>
      <c r="AA28" s="12"/>
      <c r="AB28" s="13"/>
      <c r="AC28" s="13"/>
      <c r="AD28" s="13"/>
      <c r="AE28" s="25"/>
      <c r="AG28" s="15"/>
      <c r="AH28" s="36"/>
      <c r="AI28" s="38"/>
      <c r="AJ28" s="38"/>
      <c r="AK28" s="38"/>
      <c r="AL28" s="47"/>
    </row>
    <row r="29" spans="1:38" x14ac:dyDescent="0.3">
      <c r="A29" s="39" t="s">
        <v>467</v>
      </c>
      <c r="B29" s="13">
        <v>3</v>
      </c>
      <c r="C29" s="13"/>
      <c r="D29" s="13"/>
      <c r="E29" s="39"/>
      <c r="N29" s="13"/>
      <c r="O29" s="13"/>
      <c r="P29" s="12"/>
      <c r="S29" s="15"/>
      <c r="T29" s="16"/>
      <c r="U29" s="38"/>
      <c r="V29" s="13"/>
      <c r="W29" s="13"/>
      <c r="X29" s="46"/>
      <c r="Z29" s="45"/>
      <c r="AA29" s="33"/>
      <c r="AB29" s="32"/>
      <c r="AC29" s="32"/>
      <c r="AD29" s="32"/>
      <c r="AE29" s="48"/>
      <c r="AG29" s="15"/>
      <c r="AH29" s="36"/>
      <c r="AI29" s="38"/>
      <c r="AJ29" s="38"/>
      <c r="AK29" s="38"/>
      <c r="AL29" s="47"/>
    </row>
    <row r="30" spans="1:38" ht="16.2" customHeight="1" x14ac:dyDescent="0.3">
      <c r="A30" s="39" t="s">
        <v>468</v>
      </c>
      <c r="B30" s="13">
        <v>3</v>
      </c>
      <c r="C30" s="13"/>
      <c r="D30" s="13"/>
      <c r="E30" s="39"/>
      <c r="G30" s="103" t="s">
        <v>427</v>
      </c>
      <c r="H30" s="104"/>
      <c r="I30" s="104"/>
      <c r="J30" s="104"/>
      <c r="K30" s="105"/>
      <c r="L30" s="34" t="b">
        <f>OR(SUM(K32:K39)=14,SUM(K32:K39)&gt;14)</f>
        <v>0</v>
      </c>
      <c r="N30" s="13"/>
      <c r="O30" s="13"/>
      <c r="P30" s="12"/>
      <c r="S30" s="15"/>
      <c r="T30" s="16"/>
      <c r="U30" s="38"/>
      <c r="V30" s="13"/>
      <c r="W30" s="13"/>
      <c r="X30" s="46"/>
      <c r="Z30" s="45"/>
      <c r="AA30" s="12"/>
      <c r="AB30" s="13"/>
      <c r="AC30" s="13"/>
      <c r="AD30" s="13"/>
      <c r="AE30" s="46"/>
      <c r="AG30" s="15"/>
      <c r="AH30" s="36"/>
      <c r="AI30" s="38"/>
      <c r="AJ30" s="38"/>
      <c r="AK30" s="38"/>
      <c r="AL30" s="47"/>
    </row>
    <row r="31" spans="1:38" x14ac:dyDescent="0.3">
      <c r="A31" s="39" t="s">
        <v>469</v>
      </c>
      <c r="B31" s="13">
        <v>1</v>
      </c>
      <c r="C31" s="13"/>
      <c r="D31" s="13"/>
      <c r="E31" s="39"/>
      <c r="G31" s="27" t="s">
        <v>4</v>
      </c>
      <c r="H31" s="29" t="s">
        <v>421</v>
      </c>
      <c r="I31" s="29" t="s">
        <v>5</v>
      </c>
      <c r="J31" s="29" t="s">
        <v>422</v>
      </c>
      <c r="K31" s="29" t="s">
        <v>423</v>
      </c>
      <c r="L31" s="29" t="s">
        <v>6</v>
      </c>
      <c r="N31" s="13"/>
      <c r="O31" s="13"/>
      <c r="P31" s="12"/>
      <c r="S31" s="15"/>
      <c r="T31" s="16"/>
      <c r="U31" s="38"/>
      <c r="V31" s="13"/>
      <c r="W31" s="13"/>
      <c r="X31" s="46"/>
      <c r="Z31" s="45"/>
      <c r="AA31" s="12"/>
      <c r="AB31" s="13"/>
      <c r="AC31" s="13"/>
      <c r="AD31" s="13"/>
      <c r="AE31" s="25"/>
      <c r="AG31" s="15"/>
      <c r="AH31" s="36"/>
      <c r="AI31" s="38"/>
      <c r="AJ31" s="38"/>
      <c r="AK31" s="38"/>
      <c r="AL31" s="47"/>
    </row>
    <row r="32" spans="1:38" x14ac:dyDescent="0.3">
      <c r="A32" s="39" t="s">
        <v>470</v>
      </c>
      <c r="B32" s="13">
        <v>1</v>
      </c>
      <c r="C32" s="13"/>
      <c r="D32" s="13"/>
      <c r="E32" s="39"/>
      <c r="G32" s="13"/>
      <c r="H32" s="39"/>
      <c r="I32" s="13" t="s">
        <v>479</v>
      </c>
      <c r="J32" s="13"/>
      <c r="K32" s="13"/>
      <c r="L32" s="39"/>
      <c r="N32" s="13"/>
      <c r="O32" s="13"/>
      <c r="P32" s="12"/>
      <c r="S32" s="15"/>
      <c r="T32" s="12"/>
      <c r="U32" s="38"/>
      <c r="V32" s="13"/>
      <c r="W32" s="13"/>
      <c r="X32" s="46"/>
      <c r="Z32" s="45"/>
      <c r="AA32" s="12"/>
      <c r="AB32" s="13"/>
      <c r="AC32" s="13"/>
      <c r="AD32" s="13"/>
      <c r="AE32" s="25"/>
      <c r="AG32" s="15"/>
      <c r="AH32" s="36"/>
      <c r="AI32" s="38"/>
      <c r="AJ32" s="38"/>
      <c r="AK32" s="38"/>
      <c r="AL32" s="47"/>
    </row>
    <row r="33" spans="1:38" x14ac:dyDescent="0.3">
      <c r="A33" s="39" t="s">
        <v>471</v>
      </c>
      <c r="B33" s="13">
        <v>1</v>
      </c>
      <c r="C33" s="13"/>
      <c r="D33" s="13"/>
      <c r="E33" s="39"/>
      <c r="G33" s="13"/>
      <c r="H33" s="39"/>
      <c r="I33" s="13" t="s">
        <v>479</v>
      </c>
      <c r="J33" s="13"/>
      <c r="K33" s="13"/>
      <c r="L33" s="39"/>
      <c r="N33" s="13"/>
      <c r="O33" s="13"/>
      <c r="P33" s="12"/>
      <c r="S33" s="15"/>
      <c r="T33" s="12"/>
      <c r="U33" s="38"/>
      <c r="V33" s="13"/>
      <c r="W33" s="13"/>
      <c r="X33" s="46"/>
      <c r="Z33" s="45"/>
      <c r="AA33" s="12"/>
      <c r="AB33" s="13"/>
      <c r="AC33" s="13"/>
      <c r="AD33" s="13"/>
      <c r="AE33" s="46"/>
      <c r="AG33" s="15"/>
      <c r="AH33" s="36"/>
      <c r="AI33" s="38"/>
      <c r="AJ33" s="38"/>
      <c r="AK33" s="38"/>
      <c r="AL33" s="47"/>
    </row>
    <row r="34" spans="1:38" x14ac:dyDescent="0.3">
      <c r="A34" s="39" t="s">
        <v>472</v>
      </c>
      <c r="B34" s="13">
        <v>1</v>
      </c>
      <c r="C34" s="13"/>
      <c r="D34" s="13"/>
      <c r="E34" s="39"/>
      <c r="G34" s="13"/>
      <c r="H34" s="39"/>
      <c r="I34" s="13" t="s">
        <v>479</v>
      </c>
      <c r="J34" s="13"/>
      <c r="K34" s="13"/>
      <c r="L34" s="39"/>
      <c r="N34" s="13"/>
      <c r="O34" s="13"/>
      <c r="P34" s="12"/>
      <c r="S34" s="15"/>
      <c r="T34" s="12"/>
      <c r="U34" s="38"/>
      <c r="V34" s="13"/>
      <c r="W34" s="13"/>
      <c r="X34" s="46"/>
      <c r="Z34" s="45"/>
      <c r="AA34" s="12"/>
      <c r="AB34" s="13"/>
      <c r="AC34" s="13"/>
      <c r="AD34" s="13"/>
      <c r="AE34" s="46"/>
      <c r="AG34" s="15"/>
      <c r="AH34" s="14"/>
      <c r="AI34" s="50"/>
      <c r="AJ34" s="51"/>
      <c r="AK34" s="51"/>
      <c r="AL34" s="52"/>
    </row>
    <row r="35" spans="1:38" ht="16.2" x14ac:dyDescent="0.3">
      <c r="G35" s="13"/>
      <c r="H35" s="39"/>
      <c r="I35" s="13" t="s">
        <v>479</v>
      </c>
      <c r="J35" s="13"/>
      <c r="K35" s="13"/>
      <c r="L35" s="39"/>
      <c r="N35" s="13"/>
      <c r="O35" s="13"/>
      <c r="P35" s="12"/>
      <c r="S35" s="15"/>
      <c r="T35" s="12"/>
      <c r="U35" s="38"/>
      <c r="V35" s="31"/>
      <c r="W35" s="31"/>
      <c r="X35" s="46"/>
      <c r="Z35" s="45"/>
      <c r="AA35" s="39"/>
      <c r="AB35" s="13"/>
      <c r="AC35" s="13"/>
      <c r="AD35" s="13"/>
      <c r="AE35" s="46"/>
      <c r="AG35" s="15"/>
      <c r="AH35" s="14"/>
      <c r="AI35" s="50"/>
      <c r="AJ35" s="51"/>
      <c r="AK35" s="51"/>
      <c r="AL35" s="52"/>
    </row>
    <row r="36" spans="1:38" ht="16.2" x14ac:dyDescent="0.3">
      <c r="A36" s="103" t="s">
        <v>473</v>
      </c>
      <c r="B36" s="104"/>
      <c r="C36" s="105"/>
      <c r="D36" s="103" t="b">
        <f>COUNTA(A38:A39)=2</f>
        <v>0</v>
      </c>
      <c r="E36" s="105"/>
      <c r="G36" s="13"/>
      <c r="H36" s="39"/>
      <c r="I36" s="13" t="s">
        <v>479</v>
      </c>
      <c r="J36" s="13"/>
      <c r="K36" s="13"/>
      <c r="L36" s="39"/>
      <c r="N36" s="13"/>
      <c r="O36" s="13"/>
      <c r="P36" s="12"/>
      <c r="S36" s="15"/>
      <c r="T36" s="12"/>
      <c r="U36" s="38"/>
      <c r="V36" s="31"/>
      <c r="W36" s="31"/>
      <c r="X36" s="46"/>
      <c r="Z36" s="45"/>
      <c r="AA36" s="39"/>
      <c r="AB36" s="13"/>
      <c r="AC36" s="13"/>
      <c r="AD36" s="13"/>
      <c r="AE36" s="46"/>
      <c r="AG36" s="15"/>
      <c r="AH36" s="14"/>
      <c r="AI36" s="50"/>
      <c r="AJ36" s="51"/>
      <c r="AK36" s="51"/>
      <c r="AL36" s="52"/>
    </row>
    <row r="37" spans="1:38" x14ac:dyDescent="0.3">
      <c r="A37" s="27" t="s">
        <v>421</v>
      </c>
      <c r="B37" s="27" t="s">
        <v>5</v>
      </c>
      <c r="C37" s="27" t="s">
        <v>422</v>
      </c>
      <c r="D37" s="27" t="s">
        <v>423</v>
      </c>
      <c r="E37" s="27" t="s">
        <v>6</v>
      </c>
      <c r="G37" s="13"/>
      <c r="H37" s="39"/>
      <c r="I37" s="13" t="s">
        <v>479</v>
      </c>
      <c r="J37" s="13"/>
      <c r="K37" s="13"/>
      <c r="L37" s="39"/>
      <c r="N37" s="13"/>
      <c r="O37" s="13"/>
      <c r="P37" s="12"/>
      <c r="S37" s="15"/>
      <c r="T37" s="12"/>
      <c r="U37" s="38"/>
      <c r="V37" s="38"/>
      <c r="W37" s="38"/>
      <c r="X37" s="46"/>
      <c r="Z37" s="45"/>
      <c r="AA37" s="39"/>
      <c r="AB37" s="13"/>
      <c r="AC37" s="13"/>
      <c r="AD37" s="13"/>
      <c r="AE37" s="46"/>
      <c r="AG37" s="15"/>
      <c r="AH37" s="47"/>
      <c r="AI37" s="53"/>
      <c r="AJ37" s="54"/>
      <c r="AK37" s="54"/>
      <c r="AL37" s="52"/>
    </row>
    <row r="38" spans="1:38" ht="16.2" x14ac:dyDescent="0.3">
      <c r="A38" s="39"/>
      <c r="B38" s="13" t="s">
        <v>479</v>
      </c>
      <c r="C38" s="13"/>
      <c r="D38" s="13"/>
      <c r="E38" s="39"/>
      <c r="G38" s="13"/>
      <c r="H38" s="39"/>
      <c r="I38" s="13" t="s">
        <v>479</v>
      </c>
      <c r="J38" s="13"/>
      <c r="K38" s="13"/>
      <c r="L38" s="39"/>
      <c r="N38" s="13"/>
      <c r="O38" s="13"/>
      <c r="P38" s="12"/>
      <c r="S38" s="15"/>
      <c r="T38" s="12"/>
      <c r="U38" s="38"/>
      <c r="V38" s="31"/>
      <c r="W38" s="31"/>
      <c r="X38" s="46"/>
      <c r="Z38" s="45"/>
      <c r="AA38" s="12"/>
      <c r="AB38" s="13"/>
      <c r="AC38" s="13"/>
      <c r="AD38" s="13"/>
      <c r="AE38" s="46"/>
      <c r="AG38" s="16"/>
      <c r="AH38" s="16"/>
      <c r="AI38" s="16"/>
      <c r="AJ38" s="16"/>
      <c r="AK38" s="16"/>
      <c r="AL38" s="16"/>
    </row>
    <row r="39" spans="1:38" x14ac:dyDescent="0.3">
      <c r="A39" s="39"/>
      <c r="B39" s="13" t="s">
        <v>479</v>
      </c>
      <c r="C39" s="13"/>
      <c r="D39" s="13"/>
      <c r="E39" s="39"/>
      <c r="G39" s="13"/>
      <c r="H39" s="39"/>
      <c r="I39" s="13" t="s">
        <v>479</v>
      </c>
      <c r="J39" s="13"/>
      <c r="K39" s="13"/>
      <c r="L39" s="39"/>
      <c r="N39" s="13"/>
      <c r="O39" s="13"/>
      <c r="P39" s="12"/>
      <c r="S39" s="15"/>
      <c r="T39" s="12"/>
      <c r="U39" s="38"/>
      <c r="V39" s="38"/>
      <c r="W39" s="38"/>
      <c r="X39" s="46"/>
      <c r="Z39" s="45"/>
      <c r="AA39" s="12"/>
      <c r="AB39" s="13"/>
      <c r="AC39" s="13"/>
      <c r="AD39" s="13"/>
      <c r="AE39" s="46"/>
      <c r="AG39" s="16"/>
      <c r="AH39" s="16"/>
      <c r="AI39" s="16"/>
      <c r="AJ39" s="16"/>
      <c r="AK39" s="16"/>
      <c r="AL39" s="16"/>
    </row>
  </sheetData>
  <mergeCells count="29">
    <mergeCell ref="N3:O3"/>
    <mergeCell ref="A4:C4"/>
    <mergeCell ref="G4:K4"/>
    <mergeCell ref="S4:X4"/>
    <mergeCell ref="AG1:AL1"/>
    <mergeCell ref="A2:E2"/>
    <mergeCell ref="G2:H2"/>
    <mergeCell ref="J2:L2"/>
    <mergeCell ref="A1:E1"/>
    <mergeCell ref="G1:H1"/>
    <mergeCell ref="J1:L1"/>
    <mergeCell ref="S1:X1"/>
    <mergeCell ref="Z1:AE1"/>
    <mergeCell ref="N1:O1"/>
    <mergeCell ref="N2:O2"/>
    <mergeCell ref="Z4:AE4"/>
    <mergeCell ref="AG4:AL4"/>
    <mergeCell ref="G6:G7"/>
    <mergeCell ref="G8:G13"/>
    <mergeCell ref="G14:G15"/>
    <mergeCell ref="N5:O5"/>
    <mergeCell ref="G30:K30"/>
    <mergeCell ref="A36:C36"/>
    <mergeCell ref="D36:E36"/>
    <mergeCell ref="G16:G17"/>
    <mergeCell ref="A17:C17"/>
    <mergeCell ref="D17:E17"/>
    <mergeCell ref="G18:G19"/>
    <mergeCell ref="G21:K21"/>
  </mergeCells>
  <phoneticPr fontId="2" type="noConversion"/>
  <conditionalFormatting sqref="AK34:AK37">
    <cfRule type="duplicateValues" dxfId="19" priority="22"/>
  </conditionalFormatting>
  <conditionalFormatting sqref="D4:E4">
    <cfRule type="cellIs" dxfId="18" priority="20" operator="equal">
      <formula>FALSE</formula>
    </cfRule>
    <cfRule type="cellIs" dxfId="17" priority="21" operator="equal">
      <formula>TRUE</formula>
    </cfRule>
  </conditionalFormatting>
  <conditionalFormatting sqref="L21">
    <cfRule type="cellIs" dxfId="16" priority="12" operator="equal">
      <formula>FALSE</formula>
    </cfRule>
    <cfRule type="cellIs" dxfId="15" priority="13" operator="equal">
      <formula>TRUE</formula>
    </cfRule>
  </conditionalFormatting>
  <conditionalFormatting sqref="D17">
    <cfRule type="cellIs" dxfId="14" priority="18" operator="equal">
      <formula>FALSE</formula>
    </cfRule>
    <cfRule type="cellIs" dxfId="13" priority="19" operator="equal">
      <formula>TRUE</formula>
    </cfRule>
  </conditionalFormatting>
  <conditionalFormatting sqref="D36">
    <cfRule type="cellIs" dxfId="12" priority="16" operator="equal">
      <formula>FALSE</formula>
    </cfRule>
    <cfRule type="cellIs" dxfId="11" priority="17" operator="equal">
      <formula>TRUE</formula>
    </cfRule>
  </conditionalFormatting>
  <conditionalFormatting sqref="L4">
    <cfRule type="cellIs" dxfId="10" priority="14" operator="equal">
      <formula>FALSE</formula>
    </cfRule>
    <cfRule type="cellIs" dxfId="9" priority="15" operator="equal">
      <formula>TRUE</formula>
    </cfRule>
  </conditionalFormatting>
  <conditionalFormatting sqref="C6:C15">
    <cfRule type="cellIs" dxfId="8" priority="7" operator="equal">
      <formula>0</formula>
    </cfRule>
  </conditionalFormatting>
  <conditionalFormatting sqref="C19:C34">
    <cfRule type="cellIs" dxfId="7" priority="6" operator="equal">
      <formula>0</formula>
    </cfRule>
  </conditionalFormatting>
  <conditionalFormatting sqref="C38:C39">
    <cfRule type="cellIs" dxfId="6" priority="5" operator="equal">
      <formula>0</formula>
    </cfRule>
  </conditionalFormatting>
  <conditionalFormatting sqref="P5">
    <cfRule type="cellIs" dxfId="5" priority="3" operator="equal">
      <formula>FALSE</formula>
    </cfRule>
    <cfRule type="cellIs" dxfId="4" priority="4" operator="equal">
      <formula>TRUE</formula>
    </cfRule>
  </conditionalFormatting>
  <conditionalFormatting sqref="L30">
    <cfRule type="cellIs" dxfId="3" priority="1" operator="equal">
      <formula>FALSE</formula>
    </cfRule>
    <cfRule type="cellIs" dxfId="2" priority="2" operator="equal">
      <formula>TRUE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FC1F-6C6A-4B8E-B79F-E70C2914D3D1}">
  <sheetPr>
    <pageSetUpPr fitToPage="1"/>
  </sheetPr>
  <dimension ref="A1:U50"/>
  <sheetViews>
    <sheetView topLeftCell="C1" zoomScaleNormal="100" workbookViewId="0">
      <selection activeCell="O3" sqref="O3:T38"/>
    </sheetView>
  </sheetViews>
  <sheetFormatPr defaultColWidth="9" defaultRowHeight="16.2" x14ac:dyDescent="0.3"/>
  <cols>
    <col min="1" max="1" width="6" style="3" bestFit="1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10.6640625" style="2" customWidth="1"/>
    <col min="7" max="7" width="2.21875" style="2" customWidth="1"/>
    <col min="8" max="8" width="6" style="3" bestFit="1" customWidth="1"/>
    <col min="9" max="9" width="27.5546875" style="2" bestFit="1" customWidth="1"/>
    <col min="10" max="10" width="6" style="2" bestFit="1" customWidth="1"/>
    <col min="11" max="12" width="10.44140625" style="6" bestFit="1" customWidth="1"/>
    <col min="13" max="13" width="6" style="2" bestFit="1" customWidth="1"/>
    <col min="14" max="14" width="2.21875" style="2" customWidth="1"/>
    <col min="15" max="15" width="6" style="3" bestFit="1" customWidth="1"/>
    <col min="16" max="16" width="24.6640625" style="2" bestFit="1" customWidth="1"/>
    <col min="17" max="17" width="6" style="2" bestFit="1" customWidth="1"/>
    <col min="18" max="19" width="10.44140625" style="6" bestFit="1" customWidth="1"/>
    <col min="20" max="20" width="11" style="2" customWidth="1"/>
    <col min="21" max="21" width="20.88671875" style="56" customWidth="1"/>
    <col min="22" max="16384" width="9" style="56"/>
  </cols>
  <sheetData>
    <row r="1" spans="1:21" x14ac:dyDescent="0.3">
      <c r="B1" s="55" t="s">
        <v>400</v>
      </c>
    </row>
    <row r="2" spans="1:21" x14ac:dyDescent="0.3">
      <c r="B2" s="57"/>
    </row>
    <row r="3" spans="1:21" s="58" customForma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G3" s="6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  <c r="N3" s="6"/>
      <c r="O3" s="17"/>
      <c r="P3" s="17" t="s">
        <v>398</v>
      </c>
      <c r="Q3" s="17" t="s">
        <v>0</v>
      </c>
      <c r="R3" s="17" t="s">
        <v>1</v>
      </c>
      <c r="S3" s="17" t="s">
        <v>2</v>
      </c>
      <c r="T3" s="17"/>
    </row>
    <row r="4" spans="1:21" s="58" customFormat="1" x14ac:dyDescent="0.3">
      <c r="A4" s="17"/>
      <c r="B4" s="17" t="s">
        <v>399</v>
      </c>
      <c r="C4" s="17">
        <f>SUM(E7:E8)</f>
        <v>0</v>
      </c>
      <c r="D4" s="17">
        <f>SUM(E9:E18)</f>
        <v>0</v>
      </c>
      <c r="E4" s="17">
        <f>SUM(E19:E41)</f>
        <v>0</v>
      </c>
      <c r="F4" s="17"/>
      <c r="G4" s="6"/>
      <c r="H4" s="17"/>
      <c r="I4" s="17" t="s">
        <v>399</v>
      </c>
      <c r="J4" s="17">
        <f>SUM(L7:L8)</f>
        <v>0</v>
      </c>
      <c r="K4" s="17">
        <f>SUM(L9:L12)</f>
        <v>0</v>
      </c>
      <c r="L4" s="17">
        <f>SUM(L13:L24)</f>
        <v>0</v>
      </c>
      <c r="M4" s="17"/>
      <c r="N4" s="6"/>
      <c r="O4" s="17"/>
      <c r="P4" s="17" t="s">
        <v>399</v>
      </c>
      <c r="Q4" s="17">
        <f>SUM(S7:S8)</f>
        <v>0</v>
      </c>
      <c r="R4" s="17">
        <f>SUM(S9:S14)</f>
        <v>0</v>
      </c>
      <c r="S4" s="17">
        <f>SUM(S15:S38)</f>
        <v>0</v>
      </c>
      <c r="T4" s="17"/>
    </row>
    <row r="5" spans="1:21" s="58" customFormat="1" x14ac:dyDescent="0.3">
      <c r="A5" s="129" t="s">
        <v>397</v>
      </c>
      <c r="B5" s="129"/>
      <c r="C5" s="129"/>
      <c r="D5" s="129"/>
      <c r="E5" s="129"/>
      <c r="F5" s="129"/>
      <c r="G5" s="6"/>
      <c r="H5" s="111" t="s">
        <v>45</v>
      </c>
      <c r="I5" s="111"/>
      <c r="J5" s="111"/>
      <c r="K5" s="111"/>
      <c r="L5" s="111"/>
      <c r="M5" s="111"/>
      <c r="N5" s="6"/>
      <c r="O5" s="111" t="s">
        <v>56</v>
      </c>
      <c r="P5" s="111"/>
      <c r="Q5" s="111"/>
      <c r="R5" s="111"/>
      <c r="S5" s="111"/>
      <c r="T5" s="111"/>
    </row>
    <row r="6" spans="1:21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G6" s="59"/>
      <c r="H6" s="35" t="s">
        <v>4</v>
      </c>
      <c r="I6" s="1" t="s">
        <v>43</v>
      </c>
      <c r="J6" s="35" t="s">
        <v>5</v>
      </c>
      <c r="K6" s="42" t="s">
        <v>422</v>
      </c>
      <c r="L6" s="42" t="s">
        <v>423</v>
      </c>
      <c r="M6" s="35" t="s">
        <v>6</v>
      </c>
      <c r="N6" s="59"/>
      <c r="O6" s="35" t="s">
        <v>4</v>
      </c>
      <c r="P6" s="1" t="s">
        <v>43</v>
      </c>
      <c r="Q6" s="35" t="s">
        <v>5</v>
      </c>
      <c r="R6" s="42" t="s">
        <v>422</v>
      </c>
      <c r="S6" s="42" t="s">
        <v>423</v>
      </c>
      <c r="T6" s="35" t="s">
        <v>6</v>
      </c>
    </row>
    <row r="7" spans="1:21" x14ac:dyDescent="0.3">
      <c r="A7" s="122" t="s">
        <v>0</v>
      </c>
      <c r="B7" s="12" t="s">
        <v>8</v>
      </c>
      <c r="C7" s="13">
        <v>3</v>
      </c>
      <c r="D7" s="13"/>
      <c r="E7" s="13"/>
      <c r="F7" s="13"/>
      <c r="G7" s="60"/>
      <c r="H7" s="126" t="s">
        <v>0</v>
      </c>
      <c r="I7" s="14" t="s">
        <v>13</v>
      </c>
      <c r="J7" s="13">
        <v>3</v>
      </c>
      <c r="K7" s="13"/>
      <c r="L7" s="13"/>
      <c r="M7" s="13"/>
      <c r="N7" s="60"/>
      <c r="O7" s="126" t="s">
        <v>0</v>
      </c>
      <c r="P7" s="36" t="s">
        <v>15</v>
      </c>
      <c r="Q7" s="38">
        <v>3</v>
      </c>
      <c r="R7" s="41"/>
      <c r="S7" s="41"/>
      <c r="T7" s="47"/>
    </row>
    <row r="8" spans="1:21" x14ac:dyDescent="0.3">
      <c r="A8" s="124"/>
      <c r="B8" s="12" t="s">
        <v>9</v>
      </c>
      <c r="C8" s="13">
        <v>3</v>
      </c>
      <c r="D8" s="13"/>
      <c r="E8" s="13"/>
      <c r="F8" s="13"/>
      <c r="G8" s="60"/>
      <c r="H8" s="128"/>
      <c r="I8" s="14" t="s">
        <v>8</v>
      </c>
      <c r="J8" s="13">
        <v>3</v>
      </c>
      <c r="K8" s="13"/>
      <c r="L8" s="13"/>
      <c r="M8" s="13"/>
      <c r="N8" s="60"/>
      <c r="O8" s="128"/>
      <c r="P8" s="36" t="s">
        <v>58</v>
      </c>
      <c r="Q8" s="38">
        <v>3</v>
      </c>
      <c r="R8" s="41"/>
      <c r="S8" s="41"/>
      <c r="T8" s="47"/>
    </row>
    <row r="9" spans="1:21" x14ac:dyDescent="0.3">
      <c r="A9" s="122" t="s">
        <v>1</v>
      </c>
      <c r="B9" s="12" t="s">
        <v>10</v>
      </c>
      <c r="C9" s="13">
        <v>3</v>
      </c>
      <c r="D9" s="13"/>
      <c r="E9" s="13"/>
      <c r="F9" s="13"/>
      <c r="G9" s="60"/>
      <c r="H9" s="125" t="s">
        <v>1</v>
      </c>
      <c r="I9" s="14" t="s">
        <v>9</v>
      </c>
      <c r="J9" s="13">
        <v>3</v>
      </c>
      <c r="K9" s="13"/>
      <c r="L9" s="13"/>
      <c r="M9" s="13"/>
      <c r="N9" s="60"/>
      <c r="O9" s="126" t="s">
        <v>1</v>
      </c>
      <c r="P9" s="36" t="s">
        <v>59</v>
      </c>
      <c r="Q9" s="38">
        <v>3</v>
      </c>
      <c r="R9" s="41"/>
      <c r="S9" s="41"/>
      <c r="T9" s="25" t="s">
        <v>57</v>
      </c>
    </row>
    <row r="10" spans="1:21" x14ac:dyDescent="0.3">
      <c r="A10" s="123"/>
      <c r="B10" s="12" t="s">
        <v>11</v>
      </c>
      <c r="C10" s="13">
        <v>3</v>
      </c>
      <c r="D10" s="13"/>
      <c r="E10" s="13"/>
      <c r="F10" s="13"/>
      <c r="G10" s="60"/>
      <c r="H10" s="125"/>
      <c r="I10" s="14" t="s">
        <v>14</v>
      </c>
      <c r="J10" s="13">
        <v>3</v>
      </c>
      <c r="K10" s="13"/>
      <c r="L10" s="13"/>
      <c r="M10" s="13"/>
      <c r="N10" s="60"/>
      <c r="O10" s="127"/>
      <c r="P10" s="36" t="s">
        <v>60</v>
      </c>
      <c r="Q10" s="38">
        <v>3</v>
      </c>
      <c r="R10" s="41"/>
      <c r="S10" s="41"/>
      <c r="T10" s="47"/>
      <c r="U10" s="61"/>
    </row>
    <row r="11" spans="1:21" x14ac:dyDescent="0.3">
      <c r="A11" s="123"/>
      <c r="B11" s="12" t="s">
        <v>12</v>
      </c>
      <c r="C11" s="13">
        <v>3</v>
      </c>
      <c r="D11" s="13"/>
      <c r="E11" s="13"/>
      <c r="F11" s="13"/>
      <c r="G11" s="60"/>
      <c r="H11" s="125"/>
      <c r="I11" s="14" t="s">
        <v>19</v>
      </c>
      <c r="J11" s="13">
        <v>3</v>
      </c>
      <c r="K11" s="13"/>
      <c r="L11" s="13"/>
      <c r="M11" s="13"/>
      <c r="N11" s="60"/>
      <c r="O11" s="127"/>
      <c r="P11" s="36" t="s">
        <v>8</v>
      </c>
      <c r="Q11" s="38">
        <v>3</v>
      </c>
      <c r="R11" s="41"/>
      <c r="S11" s="41"/>
      <c r="T11" s="47"/>
    </row>
    <row r="12" spans="1:21" x14ac:dyDescent="0.3">
      <c r="A12" s="123"/>
      <c r="B12" s="12" t="s">
        <v>13</v>
      </c>
      <c r="C12" s="13">
        <v>3</v>
      </c>
      <c r="D12" s="13"/>
      <c r="E12" s="13"/>
      <c r="F12" s="13"/>
      <c r="G12" s="60"/>
      <c r="H12" s="125"/>
      <c r="I12" s="14" t="s">
        <v>36</v>
      </c>
      <c r="J12" s="13">
        <v>3</v>
      </c>
      <c r="K12" s="13"/>
      <c r="L12" s="13"/>
      <c r="M12" s="13"/>
      <c r="N12" s="60"/>
      <c r="O12" s="127"/>
      <c r="P12" s="36" t="s">
        <v>19</v>
      </c>
      <c r="Q12" s="38">
        <v>3</v>
      </c>
      <c r="R12" s="41"/>
      <c r="S12" s="41"/>
      <c r="T12" s="47"/>
    </row>
    <row r="13" spans="1:21" x14ac:dyDescent="0.3">
      <c r="A13" s="123"/>
      <c r="B13" s="12" t="s">
        <v>14</v>
      </c>
      <c r="C13" s="13">
        <v>3</v>
      </c>
      <c r="D13" s="13"/>
      <c r="E13" s="13"/>
      <c r="F13" s="13"/>
      <c r="G13" s="60"/>
      <c r="H13" s="126" t="s">
        <v>2</v>
      </c>
      <c r="I13" s="14" t="s">
        <v>16</v>
      </c>
      <c r="J13" s="13">
        <v>1</v>
      </c>
      <c r="K13" s="13"/>
      <c r="L13" s="13"/>
      <c r="M13" s="13"/>
      <c r="N13" s="60"/>
      <c r="O13" s="127"/>
      <c r="P13" s="36" t="s">
        <v>61</v>
      </c>
      <c r="Q13" s="38">
        <v>3</v>
      </c>
      <c r="R13" s="41"/>
      <c r="S13" s="41"/>
      <c r="T13" s="25" t="s">
        <v>3</v>
      </c>
    </row>
    <row r="14" spans="1:21" x14ac:dyDescent="0.3">
      <c r="A14" s="123"/>
      <c r="B14" s="12" t="s">
        <v>15</v>
      </c>
      <c r="C14" s="13">
        <v>3</v>
      </c>
      <c r="D14" s="13"/>
      <c r="E14" s="13"/>
      <c r="F14" s="13"/>
      <c r="G14" s="60"/>
      <c r="H14" s="127"/>
      <c r="I14" s="14" t="s">
        <v>46</v>
      </c>
      <c r="J14" s="13">
        <v>1</v>
      </c>
      <c r="K14" s="13"/>
      <c r="L14" s="13"/>
      <c r="M14" s="13"/>
      <c r="N14" s="60"/>
      <c r="O14" s="128"/>
      <c r="P14" s="36" t="s">
        <v>62</v>
      </c>
      <c r="Q14" s="38">
        <v>3</v>
      </c>
      <c r="R14" s="41"/>
      <c r="S14" s="41"/>
      <c r="T14" s="47"/>
    </row>
    <row r="15" spans="1:21" x14ac:dyDescent="0.3">
      <c r="A15" s="123"/>
      <c r="B15" s="12" t="s">
        <v>16</v>
      </c>
      <c r="C15" s="13">
        <v>1</v>
      </c>
      <c r="D15" s="13"/>
      <c r="E15" s="13"/>
      <c r="F15" s="13"/>
      <c r="G15" s="60"/>
      <c r="H15" s="127"/>
      <c r="I15" s="14" t="s">
        <v>47</v>
      </c>
      <c r="J15" s="13">
        <v>3</v>
      </c>
      <c r="K15" s="13"/>
      <c r="L15" s="13"/>
      <c r="M15" s="13"/>
      <c r="N15" s="60"/>
      <c r="O15" s="126" t="s">
        <v>2</v>
      </c>
      <c r="P15" s="36" t="s">
        <v>16</v>
      </c>
      <c r="Q15" s="38">
        <v>1</v>
      </c>
      <c r="R15" s="41"/>
      <c r="S15" s="41"/>
      <c r="T15" s="47"/>
    </row>
    <row r="16" spans="1:21" x14ac:dyDescent="0.3">
      <c r="A16" s="123"/>
      <c r="B16" s="12" t="s">
        <v>17</v>
      </c>
      <c r="C16" s="13">
        <v>1</v>
      </c>
      <c r="D16" s="13"/>
      <c r="E16" s="13"/>
      <c r="F16" s="13"/>
      <c r="G16" s="60"/>
      <c r="H16" s="127"/>
      <c r="I16" s="14" t="s">
        <v>48</v>
      </c>
      <c r="J16" s="13">
        <v>3</v>
      </c>
      <c r="K16" s="13"/>
      <c r="L16" s="13"/>
      <c r="M16" s="13"/>
      <c r="N16" s="60"/>
      <c r="O16" s="127"/>
      <c r="P16" s="36" t="s">
        <v>63</v>
      </c>
      <c r="Q16" s="38">
        <v>3</v>
      </c>
      <c r="R16" s="41"/>
      <c r="S16" s="41"/>
      <c r="T16" s="47"/>
    </row>
    <row r="17" spans="1:20" x14ac:dyDescent="0.3">
      <c r="A17" s="123"/>
      <c r="B17" s="12" t="s">
        <v>18</v>
      </c>
      <c r="C17" s="13">
        <v>1</v>
      </c>
      <c r="D17" s="13"/>
      <c r="E17" s="13"/>
      <c r="F17" s="13"/>
      <c r="G17" s="60"/>
      <c r="H17" s="127"/>
      <c r="I17" s="14" t="s">
        <v>29</v>
      </c>
      <c r="J17" s="13">
        <v>3</v>
      </c>
      <c r="K17" s="13"/>
      <c r="L17" s="13"/>
      <c r="M17" s="13"/>
      <c r="N17" s="60"/>
      <c r="O17" s="127"/>
      <c r="P17" s="36" t="s">
        <v>49</v>
      </c>
      <c r="Q17" s="38">
        <v>3</v>
      </c>
      <c r="R17" s="41"/>
      <c r="S17" s="41"/>
      <c r="T17" s="47"/>
    </row>
    <row r="18" spans="1:20" x14ac:dyDescent="0.3">
      <c r="A18" s="124"/>
      <c r="B18" s="12" t="s">
        <v>19</v>
      </c>
      <c r="C18" s="13">
        <v>3</v>
      </c>
      <c r="D18" s="13"/>
      <c r="E18" s="13"/>
      <c r="F18" s="13"/>
      <c r="G18" s="60"/>
      <c r="H18" s="127"/>
      <c r="I18" s="14" t="s">
        <v>49</v>
      </c>
      <c r="J18" s="13">
        <v>3</v>
      </c>
      <c r="K18" s="13"/>
      <c r="L18" s="13"/>
      <c r="M18" s="13"/>
      <c r="N18" s="60"/>
      <c r="O18" s="127"/>
      <c r="P18" s="36" t="s">
        <v>20</v>
      </c>
      <c r="Q18" s="38">
        <v>3</v>
      </c>
      <c r="R18" s="41"/>
      <c r="S18" s="41"/>
      <c r="T18" s="47"/>
    </row>
    <row r="19" spans="1:20" x14ac:dyDescent="0.3">
      <c r="A19" s="122" t="s">
        <v>2</v>
      </c>
      <c r="B19" s="12" t="s">
        <v>20</v>
      </c>
      <c r="C19" s="13">
        <v>3</v>
      </c>
      <c r="D19" s="13"/>
      <c r="E19" s="13"/>
      <c r="F19" s="13"/>
      <c r="G19" s="60"/>
      <c r="H19" s="127"/>
      <c r="I19" s="12" t="s">
        <v>50</v>
      </c>
      <c r="J19" s="13">
        <v>3</v>
      </c>
      <c r="K19" s="13"/>
      <c r="L19" s="13"/>
      <c r="M19" s="13"/>
      <c r="N19" s="60"/>
      <c r="O19" s="127"/>
      <c r="P19" s="36" t="s">
        <v>23</v>
      </c>
      <c r="Q19" s="38">
        <v>3</v>
      </c>
      <c r="R19" s="41"/>
      <c r="S19" s="41"/>
      <c r="T19" s="47"/>
    </row>
    <row r="20" spans="1:20" x14ac:dyDescent="0.3">
      <c r="A20" s="123"/>
      <c r="B20" s="12" t="s">
        <v>21</v>
      </c>
      <c r="C20" s="13">
        <v>3</v>
      </c>
      <c r="D20" s="13"/>
      <c r="E20" s="13"/>
      <c r="F20" s="13"/>
      <c r="G20" s="60"/>
      <c r="H20" s="127"/>
      <c r="I20" s="36" t="s">
        <v>51</v>
      </c>
      <c r="J20" s="13">
        <v>3</v>
      </c>
      <c r="K20" s="13"/>
      <c r="L20" s="13"/>
      <c r="M20" s="13"/>
      <c r="N20" s="60"/>
      <c r="O20" s="127"/>
      <c r="P20" s="12" t="s">
        <v>64</v>
      </c>
      <c r="Q20" s="13">
        <v>3</v>
      </c>
      <c r="R20" s="13"/>
      <c r="S20" s="13"/>
      <c r="T20" s="47"/>
    </row>
    <row r="21" spans="1:20" x14ac:dyDescent="0.3">
      <c r="A21" s="123"/>
      <c r="B21" s="12" t="s">
        <v>22</v>
      </c>
      <c r="C21" s="13">
        <v>3</v>
      </c>
      <c r="D21" s="13"/>
      <c r="E21" s="13"/>
      <c r="F21" s="13"/>
      <c r="G21" s="60"/>
      <c r="H21" s="127"/>
      <c r="I21" s="36" t="s">
        <v>52</v>
      </c>
      <c r="J21" s="13">
        <v>3</v>
      </c>
      <c r="K21" s="13"/>
      <c r="L21" s="13"/>
      <c r="M21" s="13"/>
      <c r="N21" s="60"/>
      <c r="O21" s="127"/>
      <c r="P21" s="36" t="s">
        <v>65</v>
      </c>
      <c r="Q21" s="38">
        <v>3</v>
      </c>
      <c r="R21" s="41"/>
      <c r="S21" s="41"/>
      <c r="T21" s="47"/>
    </row>
    <row r="22" spans="1:20" x14ac:dyDescent="0.3">
      <c r="A22" s="123"/>
      <c r="B22" s="12" t="s">
        <v>24</v>
      </c>
      <c r="C22" s="13">
        <v>3</v>
      </c>
      <c r="D22" s="13"/>
      <c r="E22" s="13"/>
      <c r="F22" s="13"/>
      <c r="G22" s="60"/>
      <c r="H22" s="127"/>
      <c r="I22" s="36" t="s">
        <v>53</v>
      </c>
      <c r="J22" s="13">
        <v>3</v>
      </c>
      <c r="K22" s="13"/>
      <c r="L22" s="13"/>
      <c r="M22" s="13"/>
      <c r="N22" s="60"/>
      <c r="O22" s="127"/>
      <c r="P22" s="36" t="s">
        <v>66</v>
      </c>
      <c r="Q22" s="38">
        <v>3</v>
      </c>
      <c r="R22" s="41"/>
      <c r="S22" s="41"/>
      <c r="T22" s="47"/>
    </row>
    <row r="23" spans="1:20" x14ac:dyDescent="0.3">
      <c r="A23" s="123"/>
      <c r="B23" s="12" t="s">
        <v>23</v>
      </c>
      <c r="C23" s="13">
        <v>3</v>
      </c>
      <c r="D23" s="13"/>
      <c r="E23" s="13"/>
      <c r="F23" s="13"/>
      <c r="G23" s="60"/>
      <c r="H23" s="127"/>
      <c r="I23" s="36" t="s">
        <v>54</v>
      </c>
      <c r="J23" s="13">
        <v>3</v>
      </c>
      <c r="K23" s="13"/>
      <c r="L23" s="13"/>
      <c r="M23" s="13"/>
      <c r="N23" s="60"/>
      <c r="O23" s="127"/>
      <c r="P23" s="36" t="s">
        <v>30</v>
      </c>
      <c r="Q23" s="38">
        <v>3</v>
      </c>
      <c r="R23" s="41"/>
      <c r="S23" s="41"/>
      <c r="T23" s="47"/>
    </row>
    <row r="24" spans="1:20" x14ac:dyDescent="0.3">
      <c r="A24" s="123"/>
      <c r="B24" s="12" t="s">
        <v>25</v>
      </c>
      <c r="C24" s="13">
        <v>3</v>
      </c>
      <c r="D24" s="13"/>
      <c r="E24" s="13"/>
      <c r="F24" s="13"/>
      <c r="G24" s="60"/>
      <c r="H24" s="128"/>
      <c r="I24" s="36" t="s">
        <v>55</v>
      </c>
      <c r="J24" s="13">
        <v>3</v>
      </c>
      <c r="K24" s="13"/>
      <c r="L24" s="13"/>
      <c r="M24" s="13"/>
      <c r="N24" s="60"/>
      <c r="O24" s="127"/>
      <c r="P24" s="36" t="s">
        <v>67</v>
      </c>
      <c r="Q24" s="38">
        <v>3</v>
      </c>
      <c r="R24" s="41"/>
      <c r="S24" s="41"/>
      <c r="T24" s="47"/>
    </row>
    <row r="25" spans="1:20" x14ac:dyDescent="0.3">
      <c r="A25" s="123"/>
      <c r="B25" s="12" t="s">
        <v>26</v>
      </c>
      <c r="C25" s="13">
        <v>3</v>
      </c>
      <c r="D25" s="13"/>
      <c r="E25" s="13"/>
      <c r="F25" s="13"/>
      <c r="G25" s="60"/>
      <c r="N25" s="60"/>
      <c r="O25" s="127"/>
      <c r="P25" s="36" t="s">
        <v>22</v>
      </c>
      <c r="Q25" s="38">
        <v>3</v>
      </c>
      <c r="R25" s="41"/>
      <c r="S25" s="41"/>
      <c r="T25" s="47"/>
    </row>
    <row r="26" spans="1:20" x14ac:dyDescent="0.3">
      <c r="A26" s="123"/>
      <c r="B26" s="12" t="s">
        <v>27</v>
      </c>
      <c r="C26" s="13">
        <v>3</v>
      </c>
      <c r="D26" s="13"/>
      <c r="E26" s="13"/>
      <c r="F26" s="13"/>
      <c r="G26" s="60"/>
      <c r="N26" s="60"/>
      <c r="O26" s="127"/>
      <c r="P26" s="36" t="s">
        <v>21</v>
      </c>
      <c r="Q26" s="38">
        <v>3</v>
      </c>
      <c r="R26" s="41"/>
      <c r="S26" s="41"/>
      <c r="T26" s="47"/>
    </row>
    <row r="27" spans="1:20" x14ac:dyDescent="0.3">
      <c r="A27" s="123"/>
      <c r="B27" s="12" t="s">
        <v>28</v>
      </c>
      <c r="C27" s="13">
        <v>3</v>
      </c>
      <c r="D27" s="13"/>
      <c r="E27" s="13"/>
      <c r="F27" s="13"/>
      <c r="G27" s="60"/>
      <c r="N27" s="60"/>
      <c r="O27" s="127"/>
      <c r="P27" s="36" t="s">
        <v>68</v>
      </c>
      <c r="Q27" s="38">
        <v>3</v>
      </c>
      <c r="R27" s="41"/>
      <c r="S27" s="41"/>
      <c r="T27" s="47"/>
    </row>
    <row r="28" spans="1:20" x14ac:dyDescent="0.3">
      <c r="A28" s="123"/>
      <c r="B28" s="12" t="s">
        <v>29</v>
      </c>
      <c r="C28" s="13">
        <v>3</v>
      </c>
      <c r="D28" s="13"/>
      <c r="E28" s="13"/>
      <c r="F28" s="13"/>
      <c r="G28" s="60"/>
      <c r="N28" s="60"/>
      <c r="O28" s="127"/>
      <c r="P28" s="36" t="s">
        <v>69</v>
      </c>
      <c r="Q28" s="38">
        <v>3</v>
      </c>
      <c r="R28" s="41"/>
      <c r="S28" s="41"/>
      <c r="T28" s="47"/>
    </row>
    <row r="29" spans="1:20" x14ac:dyDescent="0.3">
      <c r="A29" s="123"/>
      <c r="B29" s="12" t="s">
        <v>30</v>
      </c>
      <c r="C29" s="13">
        <v>3</v>
      </c>
      <c r="D29" s="13"/>
      <c r="E29" s="13"/>
      <c r="F29" s="13"/>
      <c r="G29" s="60"/>
      <c r="N29" s="60"/>
      <c r="O29" s="127"/>
      <c r="P29" s="36" t="s">
        <v>51</v>
      </c>
      <c r="Q29" s="38">
        <v>3</v>
      </c>
      <c r="R29" s="41"/>
      <c r="S29" s="41"/>
      <c r="T29" s="47"/>
    </row>
    <row r="30" spans="1:20" x14ac:dyDescent="0.3">
      <c r="A30" s="123"/>
      <c r="B30" s="12" t="s">
        <v>31</v>
      </c>
      <c r="C30" s="13">
        <v>2</v>
      </c>
      <c r="D30" s="13"/>
      <c r="E30" s="13"/>
      <c r="F30" s="13"/>
      <c r="G30" s="60"/>
      <c r="N30" s="60"/>
      <c r="O30" s="127"/>
      <c r="P30" s="36" t="s">
        <v>70</v>
      </c>
      <c r="Q30" s="38">
        <v>3</v>
      </c>
      <c r="R30" s="41"/>
      <c r="S30" s="41"/>
      <c r="T30" s="47"/>
    </row>
    <row r="31" spans="1:20" x14ac:dyDescent="0.3">
      <c r="A31" s="123"/>
      <c r="B31" s="12" t="s">
        <v>32</v>
      </c>
      <c r="C31" s="13">
        <v>3</v>
      </c>
      <c r="D31" s="13"/>
      <c r="E31" s="13"/>
      <c r="F31" s="13"/>
      <c r="G31" s="60"/>
      <c r="H31" s="62"/>
      <c r="I31" s="4"/>
      <c r="J31" s="4"/>
      <c r="K31" s="74"/>
      <c r="L31" s="74"/>
      <c r="M31" s="63"/>
      <c r="N31" s="60"/>
      <c r="O31" s="127"/>
      <c r="P31" s="36" t="s">
        <v>71</v>
      </c>
      <c r="Q31" s="38">
        <v>3</v>
      </c>
      <c r="R31" s="41"/>
      <c r="S31" s="41"/>
      <c r="T31" s="47"/>
    </row>
    <row r="32" spans="1:20" x14ac:dyDescent="0.3">
      <c r="A32" s="123"/>
      <c r="B32" s="12" t="s">
        <v>33</v>
      </c>
      <c r="C32" s="13">
        <v>3</v>
      </c>
      <c r="D32" s="13"/>
      <c r="E32" s="13"/>
      <c r="F32" s="13"/>
      <c r="G32" s="60"/>
      <c r="H32" s="62"/>
      <c r="I32" s="4"/>
      <c r="J32" s="4"/>
      <c r="K32" s="74"/>
      <c r="L32" s="74"/>
      <c r="M32" s="63"/>
      <c r="N32" s="60"/>
      <c r="O32" s="127"/>
      <c r="P32" s="36" t="s">
        <v>72</v>
      </c>
      <c r="Q32" s="38">
        <v>1</v>
      </c>
      <c r="R32" s="41"/>
      <c r="S32" s="41"/>
      <c r="T32" s="47"/>
    </row>
    <row r="33" spans="1:20" x14ac:dyDescent="0.3">
      <c r="A33" s="123"/>
      <c r="B33" s="12" t="s">
        <v>34</v>
      </c>
      <c r="C33" s="13">
        <v>3</v>
      </c>
      <c r="D33" s="13"/>
      <c r="E33" s="13"/>
      <c r="F33" s="13"/>
      <c r="G33" s="60"/>
      <c r="H33" s="62"/>
      <c r="I33" s="4"/>
      <c r="J33" s="4"/>
      <c r="K33" s="74"/>
      <c r="L33" s="74"/>
      <c r="M33" s="63"/>
      <c r="N33" s="60"/>
      <c r="O33" s="127"/>
      <c r="P33" s="36" t="s">
        <v>32</v>
      </c>
      <c r="Q33" s="38">
        <v>3</v>
      </c>
      <c r="R33" s="41"/>
      <c r="S33" s="41"/>
      <c r="T33" s="47"/>
    </row>
    <row r="34" spans="1:20" x14ac:dyDescent="0.3">
      <c r="A34" s="123"/>
      <c r="B34" s="12" t="s">
        <v>35</v>
      </c>
      <c r="C34" s="13">
        <v>3</v>
      </c>
      <c r="D34" s="13"/>
      <c r="E34" s="13"/>
      <c r="F34" s="13"/>
      <c r="G34" s="60"/>
      <c r="H34" s="62"/>
      <c r="I34" s="4"/>
      <c r="J34" s="4"/>
      <c r="K34" s="74"/>
      <c r="L34" s="74"/>
      <c r="M34" s="63"/>
      <c r="N34" s="60"/>
      <c r="O34" s="127"/>
      <c r="P34" s="36" t="s">
        <v>73</v>
      </c>
      <c r="Q34" s="38">
        <v>2</v>
      </c>
      <c r="R34" s="41"/>
      <c r="S34" s="41"/>
      <c r="T34" s="47"/>
    </row>
    <row r="35" spans="1:20" x14ac:dyDescent="0.3">
      <c r="A35" s="123"/>
      <c r="B35" s="12" t="s">
        <v>36</v>
      </c>
      <c r="C35" s="13">
        <v>3</v>
      </c>
      <c r="D35" s="13"/>
      <c r="E35" s="13"/>
      <c r="F35" s="13"/>
      <c r="G35" s="60"/>
      <c r="H35" s="62"/>
      <c r="K35" s="74"/>
      <c r="L35" s="74"/>
      <c r="M35" s="63"/>
      <c r="N35" s="60"/>
      <c r="O35" s="127"/>
      <c r="P35" s="14" t="s">
        <v>39</v>
      </c>
      <c r="Q35" s="50">
        <v>3</v>
      </c>
      <c r="R35" s="51"/>
      <c r="S35" s="51"/>
      <c r="T35" s="119" t="s">
        <v>7</v>
      </c>
    </row>
    <row r="36" spans="1:20" x14ac:dyDescent="0.3">
      <c r="A36" s="123"/>
      <c r="B36" s="12" t="s">
        <v>37</v>
      </c>
      <c r="C36" s="13">
        <v>3</v>
      </c>
      <c r="D36" s="13"/>
      <c r="E36" s="13"/>
      <c r="F36" s="13"/>
      <c r="G36" s="60"/>
      <c r="H36" s="62"/>
      <c r="I36" s="4"/>
      <c r="J36" s="4"/>
      <c r="K36" s="74"/>
      <c r="L36" s="74"/>
      <c r="M36" s="63"/>
      <c r="N36" s="60"/>
      <c r="O36" s="127"/>
      <c r="P36" s="14" t="s">
        <v>40</v>
      </c>
      <c r="Q36" s="50">
        <v>3</v>
      </c>
      <c r="R36" s="51"/>
      <c r="S36" s="51"/>
      <c r="T36" s="120"/>
    </row>
    <row r="37" spans="1:20" x14ac:dyDescent="0.3">
      <c r="A37" s="123"/>
      <c r="B37" s="12" t="s">
        <v>38</v>
      </c>
      <c r="C37" s="13">
        <v>3</v>
      </c>
      <c r="D37" s="13"/>
      <c r="E37" s="13"/>
      <c r="F37" s="13"/>
      <c r="G37" s="60"/>
      <c r="H37" s="62"/>
      <c r="I37" s="4"/>
      <c r="J37" s="4"/>
      <c r="K37" s="74"/>
      <c r="L37" s="74"/>
      <c r="M37" s="63"/>
      <c r="N37" s="60"/>
      <c r="O37" s="127"/>
      <c r="P37" s="14" t="s">
        <v>41</v>
      </c>
      <c r="Q37" s="50">
        <v>3</v>
      </c>
      <c r="R37" s="51"/>
      <c r="S37" s="51"/>
      <c r="T37" s="120"/>
    </row>
    <row r="38" spans="1:20" x14ac:dyDescent="0.3">
      <c r="A38" s="123"/>
      <c r="B38" s="12" t="s">
        <v>39</v>
      </c>
      <c r="C38" s="13">
        <v>3</v>
      </c>
      <c r="D38" s="13"/>
      <c r="E38" s="13"/>
      <c r="F38" s="119" t="s">
        <v>7</v>
      </c>
      <c r="G38" s="60"/>
      <c r="H38" s="62"/>
      <c r="I38" s="4"/>
      <c r="J38" s="4"/>
      <c r="K38" s="75"/>
      <c r="L38" s="75"/>
      <c r="M38" s="64"/>
      <c r="N38" s="60"/>
      <c r="O38" s="128"/>
      <c r="P38" s="47" t="s">
        <v>42</v>
      </c>
      <c r="Q38" s="53">
        <v>3</v>
      </c>
      <c r="R38" s="54"/>
      <c r="S38" s="54"/>
      <c r="T38" s="121"/>
    </row>
    <row r="39" spans="1:20" x14ac:dyDescent="0.3">
      <c r="A39" s="123"/>
      <c r="B39" s="12" t="s">
        <v>40</v>
      </c>
      <c r="C39" s="13">
        <v>3</v>
      </c>
      <c r="D39" s="13"/>
      <c r="E39" s="13"/>
      <c r="F39" s="120"/>
      <c r="G39" s="60"/>
      <c r="H39" s="62"/>
      <c r="I39" s="4"/>
      <c r="J39" s="4"/>
      <c r="K39" s="75"/>
      <c r="L39" s="75"/>
      <c r="M39" s="64"/>
      <c r="N39" s="60"/>
    </row>
    <row r="40" spans="1:20" x14ac:dyDescent="0.3">
      <c r="A40" s="123"/>
      <c r="B40" s="12" t="s">
        <v>41</v>
      </c>
      <c r="C40" s="13">
        <v>3</v>
      </c>
      <c r="D40" s="13"/>
      <c r="E40" s="13"/>
      <c r="F40" s="120"/>
      <c r="G40" s="60"/>
      <c r="H40" s="62"/>
      <c r="I40" s="4"/>
      <c r="J40" s="4"/>
      <c r="K40" s="75"/>
      <c r="L40" s="75"/>
      <c r="M40" s="64"/>
      <c r="N40" s="60"/>
    </row>
    <row r="41" spans="1:20" x14ac:dyDescent="0.3">
      <c r="A41" s="124"/>
      <c r="B41" s="12" t="s">
        <v>42</v>
      </c>
      <c r="C41" s="13">
        <v>3</v>
      </c>
      <c r="D41" s="13"/>
      <c r="E41" s="13"/>
      <c r="F41" s="121"/>
      <c r="G41" s="60"/>
      <c r="H41" s="62"/>
      <c r="I41" s="4"/>
      <c r="J41" s="4"/>
      <c r="K41" s="75"/>
      <c r="L41" s="75"/>
      <c r="M41" s="64"/>
      <c r="N41" s="60"/>
    </row>
    <row r="42" spans="1:20" x14ac:dyDescent="0.3">
      <c r="A42" s="62"/>
      <c r="B42" s="56"/>
      <c r="C42" s="56"/>
      <c r="D42" s="58"/>
      <c r="E42" s="58"/>
      <c r="F42" s="56"/>
      <c r="G42" s="60"/>
      <c r="H42" s="62"/>
      <c r="I42" s="4"/>
      <c r="J42" s="4"/>
      <c r="K42" s="58"/>
      <c r="L42" s="58"/>
      <c r="M42" s="56"/>
      <c r="N42" s="60"/>
    </row>
    <row r="43" spans="1:20" x14ac:dyDescent="0.3">
      <c r="A43" s="4"/>
      <c r="B43" s="56"/>
      <c r="C43" s="56"/>
      <c r="D43" s="58"/>
      <c r="E43" s="58"/>
      <c r="F43" s="56"/>
      <c r="G43" s="60"/>
      <c r="H43" s="62"/>
      <c r="I43" s="4"/>
      <c r="J43" s="4"/>
      <c r="K43" s="58"/>
      <c r="L43" s="58"/>
      <c r="M43" s="56"/>
      <c r="N43" s="60"/>
    </row>
    <row r="44" spans="1:20" x14ac:dyDescent="0.3">
      <c r="A44" s="62"/>
      <c r="B44" s="56"/>
      <c r="C44" s="56"/>
      <c r="D44" s="58"/>
      <c r="E44" s="58"/>
      <c r="F44" s="56"/>
      <c r="G44" s="60"/>
      <c r="H44" s="62"/>
      <c r="I44" s="4"/>
      <c r="J44" s="4"/>
      <c r="K44" s="58"/>
      <c r="L44" s="58"/>
      <c r="M44" s="56"/>
      <c r="N44" s="60"/>
    </row>
    <row r="45" spans="1:20" x14ac:dyDescent="0.3">
      <c r="A45" s="62"/>
      <c r="B45" s="56"/>
      <c r="C45" s="56"/>
      <c r="D45" s="58"/>
      <c r="E45" s="58"/>
      <c r="F45" s="56"/>
      <c r="G45" s="60"/>
      <c r="H45" s="62"/>
      <c r="I45" s="60"/>
      <c r="J45" s="60"/>
      <c r="K45" s="58"/>
      <c r="L45" s="58"/>
      <c r="M45" s="56"/>
      <c r="N45" s="60"/>
    </row>
    <row r="46" spans="1:20" x14ac:dyDescent="0.3">
      <c r="A46" s="62"/>
      <c r="F46" s="65"/>
      <c r="G46" s="65"/>
      <c r="H46" s="62"/>
      <c r="I46" s="65"/>
      <c r="J46" s="65"/>
      <c r="M46" s="65"/>
      <c r="N46" s="65"/>
    </row>
    <row r="50" spans="2:12" x14ac:dyDescent="0.3">
      <c r="B50" s="66"/>
      <c r="C50" s="60"/>
      <c r="D50" s="73"/>
      <c r="E50" s="73"/>
      <c r="K50" s="73"/>
      <c r="L50" s="73"/>
    </row>
  </sheetData>
  <mergeCells count="14">
    <mergeCell ref="A5:F5"/>
    <mergeCell ref="H5:M5"/>
    <mergeCell ref="O5:T5"/>
    <mergeCell ref="A7:A8"/>
    <mergeCell ref="H7:H8"/>
    <mergeCell ref="O7:O8"/>
    <mergeCell ref="T35:T38"/>
    <mergeCell ref="F38:F41"/>
    <mergeCell ref="A9:A18"/>
    <mergeCell ref="H9:H12"/>
    <mergeCell ref="O9:O14"/>
    <mergeCell ref="H13:H24"/>
    <mergeCell ref="O15:O38"/>
    <mergeCell ref="A19:A41"/>
  </mergeCells>
  <phoneticPr fontId="2" type="noConversion"/>
  <conditionalFormatting sqref="E38:E41">
    <cfRule type="duplicateValues" dxfId="1" priority="2"/>
  </conditionalFormatting>
  <conditionalFormatting sqref="S35:S38">
    <cfRule type="duplicateValues" dxfId="0" priority="1"/>
  </conditionalFormatting>
  <printOptions horizontalCentered="1"/>
  <pageMargins left="0.15748031496062992" right="0.15748031496062992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4A96-E24C-4F96-8421-7C6010773C87}">
  <sheetPr>
    <pageSetUpPr fitToPage="1"/>
  </sheetPr>
  <dimension ref="A1:T104"/>
  <sheetViews>
    <sheetView topLeftCell="G1" zoomScaleNormal="100" workbookViewId="0">
      <selection activeCell="O35" sqref="O35:T94"/>
    </sheetView>
  </sheetViews>
  <sheetFormatPr defaultColWidth="9" defaultRowHeight="15.6" x14ac:dyDescent="0.3"/>
  <cols>
    <col min="1" max="1" width="6" style="92" bestFit="1" customWidth="1"/>
    <col min="2" max="2" width="32.44140625" style="95" bestFit="1" customWidth="1"/>
    <col min="3" max="3" width="12.33203125" style="4" bestFit="1" customWidth="1"/>
    <col min="4" max="4" width="10.44140625" style="6" bestFit="1" customWidth="1"/>
    <col min="5" max="5" width="14.44140625" style="6" bestFit="1" customWidth="1"/>
    <col min="6" max="6" width="20.5546875" style="92" customWidth="1"/>
    <col min="7" max="7" width="2.21875" style="95" customWidth="1"/>
    <col min="8" max="8" width="6" style="4" bestFit="1" customWidth="1"/>
    <col min="9" max="9" width="31.21875" style="4" bestFit="1" customWidth="1"/>
    <col min="10" max="10" width="12.33203125" style="6" bestFit="1" customWidth="1"/>
    <col min="11" max="11" width="10.44140625" style="8" bestFit="1" customWidth="1"/>
    <col min="12" max="12" width="14.44140625" style="95" bestFit="1" customWidth="1"/>
    <col min="13" max="13" width="16.88671875" style="4" customWidth="1"/>
    <col min="14" max="14" width="2.21875" style="4" customWidth="1"/>
    <col min="15" max="15" width="6" style="95" bestFit="1" customWidth="1"/>
    <col min="16" max="16" width="34.88671875" style="95" bestFit="1" customWidth="1"/>
    <col min="17" max="17" width="12.33203125" style="6" bestFit="1" customWidth="1"/>
    <col min="18" max="18" width="10.44140625" style="6" bestFit="1" customWidth="1"/>
    <col min="19" max="19" width="14.44140625" style="95" bestFit="1" customWidth="1"/>
    <col min="20" max="20" width="27.88671875" style="95" customWidth="1"/>
    <col min="21" max="16384" width="9" style="95"/>
  </cols>
  <sheetData>
    <row r="1" spans="1:20" x14ac:dyDescent="0.3">
      <c r="B1" s="93" t="s">
        <v>401</v>
      </c>
      <c r="F1" s="94"/>
    </row>
    <row r="2" spans="1:20" x14ac:dyDescent="0.3">
      <c r="A2" s="5"/>
      <c r="B2" s="5"/>
      <c r="C2" s="5"/>
      <c r="D2" s="59"/>
      <c r="E2" s="59"/>
      <c r="F2" s="5"/>
    </row>
    <row r="3" spans="1:20" ht="16.2" customHeight="1" x14ac:dyDescent="0.3">
      <c r="A3" s="86"/>
      <c r="B3" s="86" t="s">
        <v>402</v>
      </c>
      <c r="C3" s="86" t="s">
        <v>0</v>
      </c>
      <c r="D3" s="86" t="s">
        <v>1</v>
      </c>
      <c r="E3" s="86"/>
      <c r="F3" s="86"/>
      <c r="H3" s="86"/>
      <c r="I3" s="86" t="s">
        <v>402</v>
      </c>
      <c r="J3" s="86" t="s">
        <v>0</v>
      </c>
      <c r="K3" s="86" t="s">
        <v>1</v>
      </c>
      <c r="L3" s="86"/>
      <c r="M3" s="86"/>
      <c r="N3" s="95"/>
      <c r="O3" s="86"/>
      <c r="P3" s="86" t="s">
        <v>402</v>
      </c>
      <c r="Q3" s="86" t="s">
        <v>0</v>
      </c>
      <c r="R3" s="86" t="s">
        <v>1</v>
      </c>
      <c r="S3" s="86"/>
      <c r="T3" s="86"/>
    </row>
    <row r="4" spans="1:20" ht="16.2" customHeight="1" x14ac:dyDescent="0.3">
      <c r="A4" s="86"/>
      <c r="B4" s="86" t="s">
        <v>403</v>
      </c>
      <c r="C4" s="86">
        <f>SUM(E7:E11)</f>
        <v>0</v>
      </c>
      <c r="D4" s="86">
        <f>SUM(E13:E18)</f>
        <v>0</v>
      </c>
      <c r="E4" s="86"/>
      <c r="F4" s="86"/>
      <c r="H4" s="86"/>
      <c r="I4" s="86" t="s">
        <v>403</v>
      </c>
      <c r="J4" s="86">
        <f>SUM(L7:L11)</f>
        <v>0</v>
      </c>
      <c r="K4" s="86">
        <f>SUM(L12:L17)</f>
        <v>0</v>
      </c>
      <c r="L4" s="86"/>
      <c r="M4" s="86"/>
      <c r="N4" s="95"/>
      <c r="O4" s="86"/>
      <c r="P4" s="86" t="s">
        <v>403</v>
      </c>
      <c r="Q4" s="86">
        <f>SUM(S7:S11)</f>
        <v>0</v>
      </c>
      <c r="R4" s="86">
        <f>SUM(S12:S17)</f>
        <v>0</v>
      </c>
      <c r="S4" s="86"/>
      <c r="T4" s="86"/>
    </row>
    <row r="5" spans="1:20" ht="16.2" customHeight="1" x14ac:dyDescent="0.3">
      <c r="A5" s="114" t="s">
        <v>132</v>
      </c>
      <c r="B5" s="114"/>
      <c r="C5" s="114"/>
      <c r="D5" s="114"/>
      <c r="E5" s="114"/>
      <c r="F5" s="114"/>
      <c r="H5" s="114" t="s">
        <v>133</v>
      </c>
      <c r="I5" s="114"/>
      <c r="J5" s="114"/>
      <c r="K5" s="114"/>
      <c r="L5" s="114"/>
      <c r="M5" s="114"/>
      <c r="N5" s="95"/>
      <c r="O5" s="103" t="s">
        <v>134</v>
      </c>
      <c r="P5" s="104"/>
      <c r="Q5" s="104"/>
      <c r="R5" s="104"/>
      <c r="S5" s="104"/>
      <c r="T5" s="105"/>
    </row>
    <row r="6" spans="1:20" x14ac:dyDescent="0.3">
      <c r="A6" s="87" t="s">
        <v>4</v>
      </c>
      <c r="B6" s="87" t="s">
        <v>44</v>
      </c>
      <c r="C6" s="87" t="s">
        <v>5</v>
      </c>
      <c r="D6" s="90" t="s">
        <v>422</v>
      </c>
      <c r="E6" s="90" t="s">
        <v>423</v>
      </c>
      <c r="F6" s="87" t="s">
        <v>6</v>
      </c>
      <c r="G6" s="5"/>
      <c r="H6" s="87" t="s">
        <v>4</v>
      </c>
      <c r="I6" s="87" t="s">
        <v>44</v>
      </c>
      <c r="J6" s="87" t="s">
        <v>5</v>
      </c>
      <c r="K6" s="90" t="s">
        <v>422</v>
      </c>
      <c r="L6" s="90" t="s">
        <v>423</v>
      </c>
      <c r="M6" s="87" t="s">
        <v>6</v>
      </c>
      <c r="N6" s="5"/>
      <c r="O6" s="87" t="s">
        <v>4</v>
      </c>
      <c r="P6" s="87" t="s">
        <v>44</v>
      </c>
      <c r="Q6" s="87" t="s">
        <v>5</v>
      </c>
      <c r="R6" s="90" t="s">
        <v>422</v>
      </c>
      <c r="S6" s="90" t="s">
        <v>423</v>
      </c>
      <c r="T6" s="87" t="s">
        <v>6</v>
      </c>
    </row>
    <row r="7" spans="1:20" x14ac:dyDescent="0.3">
      <c r="A7" s="125" t="s">
        <v>0</v>
      </c>
      <c r="B7" s="83" t="s">
        <v>135</v>
      </c>
      <c r="C7" s="85">
        <v>3</v>
      </c>
      <c r="D7" s="88"/>
      <c r="E7" s="88"/>
      <c r="F7" s="18"/>
      <c r="G7" s="4"/>
      <c r="H7" s="125" t="s">
        <v>0</v>
      </c>
      <c r="I7" s="84" t="s">
        <v>139</v>
      </c>
      <c r="J7" s="85">
        <v>3</v>
      </c>
      <c r="K7" s="88"/>
      <c r="L7" s="88"/>
      <c r="M7" s="19" t="s">
        <v>74</v>
      </c>
      <c r="O7" s="125" t="s">
        <v>0</v>
      </c>
      <c r="P7" s="83" t="s">
        <v>139</v>
      </c>
      <c r="Q7" s="85">
        <v>3</v>
      </c>
      <c r="R7" s="88"/>
      <c r="S7" s="11"/>
      <c r="T7" s="19" t="s">
        <v>74</v>
      </c>
    </row>
    <row r="8" spans="1:20" x14ac:dyDescent="0.3">
      <c r="A8" s="125"/>
      <c r="B8" s="83" t="s">
        <v>136</v>
      </c>
      <c r="C8" s="85">
        <v>3</v>
      </c>
      <c r="D8" s="88"/>
      <c r="E8" s="88"/>
      <c r="F8" s="19" t="s">
        <v>75</v>
      </c>
      <c r="G8" s="4"/>
      <c r="H8" s="125"/>
      <c r="I8" s="84" t="s">
        <v>140</v>
      </c>
      <c r="J8" s="85">
        <v>3</v>
      </c>
      <c r="K8" s="88"/>
      <c r="L8" s="88"/>
      <c r="M8" s="20"/>
      <c r="O8" s="125"/>
      <c r="P8" s="83" t="s">
        <v>140</v>
      </c>
      <c r="Q8" s="85">
        <v>3</v>
      </c>
      <c r="R8" s="88"/>
      <c r="S8" s="11"/>
      <c r="T8" s="20"/>
    </row>
    <row r="9" spans="1:20" x14ac:dyDescent="0.3">
      <c r="A9" s="125"/>
      <c r="B9" s="83" t="s">
        <v>137</v>
      </c>
      <c r="C9" s="85">
        <v>3</v>
      </c>
      <c r="D9" s="88"/>
      <c r="E9" s="88"/>
      <c r="F9" s="18"/>
      <c r="G9" s="4"/>
      <c r="H9" s="125"/>
      <c r="I9" s="84" t="s">
        <v>141</v>
      </c>
      <c r="J9" s="85">
        <v>3</v>
      </c>
      <c r="K9" s="88"/>
      <c r="L9" s="88"/>
      <c r="M9" s="20" t="s">
        <v>76</v>
      </c>
      <c r="O9" s="125"/>
      <c r="P9" s="83" t="s">
        <v>138</v>
      </c>
      <c r="Q9" s="85">
        <v>3</v>
      </c>
      <c r="R9" s="88"/>
      <c r="S9" s="11"/>
      <c r="T9" s="19" t="s">
        <v>77</v>
      </c>
    </row>
    <row r="10" spans="1:20" x14ac:dyDescent="0.3">
      <c r="A10" s="125"/>
      <c r="B10" s="83" t="s">
        <v>138</v>
      </c>
      <c r="C10" s="85">
        <v>3</v>
      </c>
      <c r="D10" s="88"/>
      <c r="E10" s="88"/>
      <c r="F10" s="19" t="s">
        <v>77</v>
      </c>
      <c r="G10" s="4"/>
      <c r="H10" s="125"/>
      <c r="I10" s="84" t="s">
        <v>138</v>
      </c>
      <c r="J10" s="85">
        <v>3</v>
      </c>
      <c r="K10" s="88"/>
      <c r="L10" s="88"/>
      <c r="M10" s="19" t="s">
        <v>77</v>
      </c>
      <c r="O10" s="125"/>
      <c r="P10" s="83" t="s">
        <v>143</v>
      </c>
      <c r="Q10" s="85">
        <v>3</v>
      </c>
      <c r="R10" s="88"/>
      <c r="S10" s="11"/>
      <c r="T10" s="18"/>
    </row>
    <row r="11" spans="1:20" x14ac:dyDescent="0.3">
      <c r="A11" s="125"/>
      <c r="B11" s="83" t="s">
        <v>139</v>
      </c>
      <c r="C11" s="85">
        <v>3</v>
      </c>
      <c r="D11" s="88"/>
      <c r="E11" s="88"/>
      <c r="F11" s="19" t="s">
        <v>74</v>
      </c>
      <c r="G11" s="4"/>
      <c r="H11" s="125"/>
      <c r="I11" s="84" t="s">
        <v>145</v>
      </c>
      <c r="J11" s="85">
        <v>3</v>
      </c>
      <c r="K11" s="88"/>
      <c r="L11" s="88"/>
      <c r="M11" s="20"/>
      <c r="O11" s="125"/>
      <c r="P11" s="83" t="s">
        <v>142</v>
      </c>
      <c r="Q11" s="85">
        <v>3</v>
      </c>
      <c r="R11" s="88"/>
      <c r="S11" s="11"/>
      <c r="T11" s="20"/>
    </row>
    <row r="12" spans="1:20" x14ac:dyDescent="0.3">
      <c r="A12" s="125"/>
      <c r="B12" s="11" t="s">
        <v>489</v>
      </c>
      <c r="C12" s="85">
        <v>3</v>
      </c>
      <c r="D12" s="88"/>
      <c r="E12" s="88"/>
      <c r="F12" s="19"/>
      <c r="G12" s="4"/>
      <c r="H12" s="125" t="s">
        <v>1</v>
      </c>
      <c r="I12" s="84" t="s">
        <v>146</v>
      </c>
      <c r="J12" s="85">
        <v>3</v>
      </c>
      <c r="K12" s="88"/>
      <c r="L12" s="88"/>
      <c r="M12" s="18"/>
      <c r="O12" s="125" t="s">
        <v>1</v>
      </c>
      <c r="P12" s="83" t="s">
        <v>141</v>
      </c>
      <c r="Q12" s="85">
        <v>3</v>
      </c>
      <c r="R12" s="88"/>
      <c r="S12" s="11"/>
      <c r="T12" s="20" t="s">
        <v>76</v>
      </c>
    </row>
    <row r="13" spans="1:20" x14ac:dyDescent="0.3">
      <c r="A13" s="126" t="s">
        <v>1</v>
      </c>
      <c r="B13" s="83" t="s">
        <v>140</v>
      </c>
      <c r="C13" s="85">
        <v>3</v>
      </c>
      <c r="D13" s="88"/>
      <c r="E13" s="88"/>
      <c r="F13" s="20"/>
      <c r="G13" s="4"/>
      <c r="H13" s="125"/>
      <c r="I13" s="84" t="s">
        <v>136</v>
      </c>
      <c r="J13" s="85">
        <v>3</v>
      </c>
      <c r="K13" s="88"/>
      <c r="L13" s="88"/>
      <c r="M13" s="19" t="s">
        <v>75</v>
      </c>
      <c r="O13" s="125"/>
      <c r="P13" s="83" t="s">
        <v>146</v>
      </c>
      <c r="Q13" s="85">
        <v>3</v>
      </c>
      <c r="R13" s="88"/>
      <c r="S13" s="11"/>
      <c r="T13" s="18"/>
    </row>
    <row r="14" spans="1:20" x14ac:dyDescent="0.3">
      <c r="A14" s="127"/>
      <c r="B14" s="83" t="s">
        <v>141</v>
      </c>
      <c r="C14" s="85">
        <v>3</v>
      </c>
      <c r="D14" s="88"/>
      <c r="E14" s="88"/>
      <c r="F14" s="20" t="s">
        <v>76</v>
      </c>
      <c r="G14" s="4"/>
      <c r="H14" s="125"/>
      <c r="I14" s="84" t="s">
        <v>137</v>
      </c>
      <c r="J14" s="85">
        <v>3</v>
      </c>
      <c r="K14" s="88"/>
      <c r="L14" s="88"/>
      <c r="M14" s="18"/>
      <c r="O14" s="125"/>
      <c r="P14" s="83" t="s">
        <v>136</v>
      </c>
      <c r="Q14" s="85">
        <v>3</v>
      </c>
      <c r="R14" s="88"/>
      <c r="S14" s="11"/>
      <c r="T14" s="19" t="s">
        <v>75</v>
      </c>
    </row>
    <row r="15" spans="1:20" x14ac:dyDescent="0.3">
      <c r="A15" s="127"/>
      <c r="B15" s="83" t="s">
        <v>143</v>
      </c>
      <c r="C15" s="85">
        <v>3</v>
      </c>
      <c r="D15" s="88"/>
      <c r="E15" s="88"/>
      <c r="F15" s="18"/>
      <c r="G15" s="4"/>
      <c r="H15" s="125"/>
      <c r="I15" s="84" t="s">
        <v>143</v>
      </c>
      <c r="J15" s="85">
        <v>3</v>
      </c>
      <c r="K15" s="88"/>
      <c r="L15" s="88"/>
      <c r="M15" s="18"/>
      <c r="O15" s="125"/>
      <c r="P15" s="83" t="s">
        <v>137</v>
      </c>
      <c r="Q15" s="85">
        <v>3</v>
      </c>
      <c r="R15" s="88"/>
      <c r="S15" s="11"/>
      <c r="T15" s="18"/>
    </row>
    <row r="16" spans="1:20" x14ac:dyDescent="0.3">
      <c r="A16" s="127"/>
      <c r="B16" s="83" t="s">
        <v>142</v>
      </c>
      <c r="C16" s="85">
        <v>3</v>
      </c>
      <c r="D16" s="88"/>
      <c r="E16" s="88"/>
      <c r="F16" s="20"/>
      <c r="G16" s="4"/>
      <c r="H16" s="125"/>
      <c r="I16" s="84" t="s">
        <v>142</v>
      </c>
      <c r="J16" s="85">
        <v>3</v>
      </c>
      <c r="K16" s="88"/>
      <c r="L16" s="88"/>
      <c r="M16" s="20"/>
      <c r="O16" s="125"/>
      <c r="P16" s="84" t="s">
        <v>144</v>
      </c>
      <c r="Q16" s="85">
        <v>3</v>
      </c>
      <c r="R16" s="88"/>
      <c r="S16" s="11"/>
      <c r="T16" s="20"/>
    </row>
    <row r="17" spans="1:20" x14ac:dyDescent="0.3">
      <c r="A17" s="127"/>
      <c r="B17" s="84" t="s">
        <v>144</v>
      </c>
      <c r="C17" s="85">
        <v>3</v>
      </c>
      <c r="D17" s="88"/>
      <c r="E17" s="88"/>
      <c r="F17" s="20"/>
      <c r="G17" s="4"/>
      <c r="H17" s="125"/>
      <c r="I17" s="84" t="s">
        <v>144</v>
      </c>
      <c r="J17" s="85">
        <v>3</v>
      </c>
      <c r="K17" s="88"/>
      <c r="L17" s="88"/>
      <c r="M17" s="20"/>
      <c r="O17" s="125"/>
      <c r="P17" s="84" t="s">
        <v>145</v>
      </c>
      <c r="Q17" s="85">
        <v>3</v>
      </c>
      <c r="R17" s="88"/>
      <c r="S17" s="11"/>
      <c r="T17" s="19"/>
    </row>
    <row r="18" spans="1:20" x14ac:dyDescent="0.3">
      <c r="A18" s="128"/>
      <c r="B18" s="84" t="s">
        <v>145</v>
      </c>
      <c r="C18" s="85">
        <v>3</v>
      </c>
      <c r="D18" s="88"/>
      <c r="E18" s="88"/>
      <c r="F18" s="96"/>
      <c r="G18" s="4"/>
      <c r="H18" s="89"/>
      <c r="I18" s="72"/>
      <c r="J18" s="82"/>
      <c r="K18" s="28"/>
      <c r="L18" s="97"/>
      <c r="M18" s="98"/>
      <c r="O18" s="89"/>
      <c r="P18" s="72"/>
      <c r="Q18" s="82"/>
      <c r="R18" s="28"/>
      <c r="S18" s="97"/>
      <c r="T18" s="99"/>
    </row>
    <row r="20" spans="1:20" ht="16.2" customHeight="1" x14ac:dyDescent="0.3">
      <c r="A20" s="86"/>
      <c r="B20" s="86" t="s">
        <v>409</v>
      </c>
      <c r="C20" s="86" t="s">
        <v>404</v>
      </c>
      <c r="D20" s="86" t="s">
        <v>405</v>
      </c>
      <c r="E20" s="86" t="s">
        <v>406</v>
      </c>
      <c r="F20" s="86"/>
      <c r="H20" s="86"/>
      <c r="I20" s="86" t="s">
        <v>402</v>
      </c>
      <c r="J20" s="86" t="s">
        <v>404</v>
      </c>
      <c r="K20" s="86" t="s">
        <v>407</v>
      </c>
      <c r="L20" s="86" t="s">
        <v>406</v>
      </c>
      <c r="M20" s="86"/>
      <c r="N20" s="95"/>
      <c r="O20" s="86"/>
      <c r="P20" s="86" t="s">
        <v>402</v>
      </c>
      <c r="Q20" s="86" t="s">
        <v>404</v>
      </c>
      <c r="R20" s="86" t="s">
        <v>408</v>
      </c>
      <c r="S20" s="86" t="s">
        <v>406</v>
      </c>
      <c r="T20" s="86"/>
    </row>
    <row r="21" spans="1:20" ht="31.2" x14ac:dyDescent="0.3">
      <c r="A21" s="86"/>
      <c r="B21" s="86" t="s">
        <v>410</v>
      </c>
      <c r="C21" s="86">
        <f>SUM(E24:E35)</f>
        <v>0</v>
      </c>
      <c r="D21" s="86">
        <f>SUM(E37:E69)</f>
        <v>0</v>
      </c>
      <c r="E21" s="86"/>
      <c r="F21" s="86"/>
      <c r="H21" s="86"/>
      <c r="I21" s="86" t="s">
        <v>410</v>
      </c>
      <c r="J21" s="86">
        <f>SUM(L24:L34)</f>
        <v>0</v>
      </c>
      <c r="K21" s="86">
        <f>SUM(L36:L103)</f>
        <v>0</v>
      </c>
      <c r="L21" s="86"/>
      <c r="M21" s="86"/>
      <c r="N21" s="95"/>
      <c r="O21" s="86"/>
      <c r="P21" s="86" t="s">
        <v>410</v>
      </c>
      <c r="Q21" s="86">
        <f>SUM(S24:S34)</f>
        <v>0</v>
      </c>
      <c r="R21" s="86">
        <f>SUM(S36:S92)</f>
        <v>0</v>
      </c>
      <c r="S21" s="86"/>
      <c r="T21" s="86"/>
    </row>
    <row r="22" spans="1:20" ht="16.2" customHeight="1" x14ac:dyDescent="0.3">
      <c r="A22" s="114" t="s">
        <v>132</v>
      </c>
      <c r="B22" s="114"/>
      <c r="C22" s="114"/>
      <c r="D22" s="114"/>
      <c r="E22" s="114"/>
      <c r="F22" s="114"/>
      <c r="H22" s="114" t="s">
        <v>133</v>
      </c>
      <c r="I22" s="114"/>
      <c r="J22" s="114"/>
      <c r="K22" s="114"/>
      <c r="L22" s="114"/>
      <c r="M22" s="114"/>
      <c r="N22" s="95"/>
      <c r="O22" s="103" t="s">
        <v>134</v>
      </c>
      <c r="P22" s="104"/>
      <c r="Q22" s="104"/>
      <c r="R22" s="104"/>
      <c r="S22" s="104"/>
      <c r="T22" s="105"/>
    </row>
    <row r="23" spans="1:20" x14ac:dyDescent="0.3">
      <c r="A23" s="87" t="s">
        <v>4</v>
      </c>
      <c r="B23" s="87" t="s">
        <v>44</v>
      </c>
      <c r="C23" s="87" t="s">
        <v>5</v>
      </c>
      <c r="D23" s="90" t="s">
        <v>422</v>
      </c>
      <c r="E23" s="90" t="s">
        <v>423</v>
      </c>
      <c r="F23" s="87" t="s">
        <v>6</v>
      </c>
      <c r="G23" s="5"/>
      <c r="H23" s="87" t="s">
        <v>4</v>
      </c>
      <c r="I23" s="87" t="s">
        <v>44</v>
      </c>
      <c r="J23" s="87" t="s">
        <v>5</v>
      </c>
      <c r="K23" s="90" t="s">
        <v>422</v>
      </c>
      <c r="L23" s="90" t="s">
        <v>423</v>
      </c>
      <c r="M23" s="87" t="s">
        <v>6</v>
      </c>
      <c r="N23" s="5"/>
      <c r="O23" s="87" t="s">
        <v>4</v>
      </c>
      <c r="P23" s="87" t="s">
        <v>44</v>
      </c>
      <c r="Q23" s="87" t="s">
        <v>5</v>
      </c>
      <c r="R23" s="90" t="s">
        <v>422</v>
      </c>
      <c r="S23" s="90" t="s">
        <v>423</v>
      </c>
      <c r="T23" s="87" t="s">
        <v>6</v>
      </c>
    </row>
    <row r="24" spans="1:20" x14ac:dyDescent="0.3">
      <c r="A24" s="126" t="s">
        <v>0</v>
      </c>
      <c r="B24" s="83" t="s">
        <v>135</v>
      </c>
      <c r="C24" s="85">
        <v>3</v>
      </c>
      <c r="D24" s="88"/>
      <c r="E24" s="88"/>
      <c r="F24" s="18"/>
      <c r="G24" s="4"/>
      <c r="H24" s="125" t="s">
        <v>0</v>
      </c>
      <c r="I24" s="84" t="s">
        <v>139</v>
      </c>
      <c r="J24" s="85">
        <v>3</v>
      </c>
      <c r="K24" s="88"/>
      <c r="L24" s="11"/>
      <c r="M24" s="19" t="s">
        <v>74</v>
      </c>
      <c r="O24" s="125" t="s">
        <v>0</v>
      </c>
      <c r="P24" s="83" t="s">
        <v>139</v>
      </c>
      <c r="Q24" s="85">
        <v>3</v>
      </c>
      <c r="R24" s="88"/>
      <c r="S24" s="11"/>
      <c r="T24" s="19" t="s">
        <v>74</v>
      </c>
    </row>
    <row r="25" spans="1:20" x14ac:dyDescent="0.3">
      <c r="A25" s="127"/>
      <c r="B25" s="83" t="s">
        <v>136</v>
      </c>
      <c r="C25" s="85">
        <v>3</v>
      </c>
      <c r="D25" s="88"/>
      <c r="E25" s="88"/>
      <c r="F25" s="19" t="s">
        <v>75</v>
      </c>
      <c r="G25" s="4"/>
      <c r="H25" s="125"/>
      <c r="I25" s="84" t="s">
        <v>140</v>
      </c>
      <c r="J25" s="85">
        <v>3</v>
      </c>
      <c r="K25" s="88"/>
      <c r="L25" s="11"/>
      <c r="M25" s="20"/>
      <c r="O25" s="125"/>
      <c r="P25" s="83" t="s">
        <v>140</v>
      </c>
      <c r="Q25" s="85">
        <v>3</v>
      </c>
      <c r="R25" s="88"/>
      <c r="S25" s="11"/>
      <c r="T25" s="20"/>
    </row>
    <row r="26" spans="1:20" x14ac:dyDescent="0.3">
      <c r="A26" s="127"/>
      <c r="B26" s="83" t="s">
        <v>137</v>
      </c>
      <c r="C26" s="85">
        <v>3</v>
      </c>
      <c r="D26" s="88"/>
      <c r="E26" s="88"/>
      <c r="F26" s="18"/>
      <c r="G26" s="4"/>
      <c r="H26" s="125"/>
      <c r="I26" s="84" t="s">
        <v>141</v>
      </c>
      <c r="J26" s="85">
        <v>3</v>
      </c>
      <c r="K26" s="88"/>
      <c r="L26" s="11"/>
      <c r="M26" s="20" t="s">
        <v>76</v>
      </c>
      <c r="O26" s="125"/>
      <c r="P26" s="83" t="s">
        <v>138</v>
      </c>
      <c r="Q26" s="85">
        <v>3</v>
      </c>
      <c r="R26" s="88"/>
      <c r="S26" s="11"/>
      <c r="T26" s="19" t="s">
        <v>77</v>
      </c>
    </row>
    <row r="27" spans="1:20" x14ac:dyDescent="0.3">
      <c r="A27" s="127"/>
      <c r="B27" s="83" t="s">
        <v>138</v>
      </c>
      <c r="C27" s="85">
        <v>3</v>
      </c>
      <c r="D27" s="88"/>
      <c r="E27" s="88"/>
      <c r="F27" s="19" t="s">
        <v>77</v>
      </c>
      <c r="G27" s="4"/>
      <c r="H27" s="125"/>
      <c r="I27" s="84" t="s">
        <v>138</v>
      </c>
      <c r="J27" s="85">
        <v>3</v>
      </c>
      <c r="K27" s="88"/>
      <c r="L27" s="11"/>
      <c r="M27" s="19" t="s">
        <v>77</v>
      </c>
      <c r="O27" s="125"/>
      <c r="P27" s="83" t="s">
        <v>143</v>
      </c>
      <c r="Q27" s="85">
        <v>3</v>
      </c>
      <c r="R27" s="88"/>
      <c r="S27" s="11"/>
      <c r="T27" s="18"/>
    </row>
    <row r="28" spans="1:20" x14ac:dyDescent="0.3">
      <c r="A28" s="127"/>
      <c r="B28" s="83" t="s">
        <v>139</v>
      </c>
      <c r="C28" s="85">
        <v>3</v>
      </c>
      <c r="D28" s="88"/>
      <c r="E28" s="88"/>
      <c r="F28" s="19" t="s">
        <v>74</v>
      </c>
      <c r="G28" s="4"/>
      <c r="H28" s="125"/>
      <c r="I28" s="84" t="s">
        <v>145</v>
      </c>
      <c r="J28" s="85">
        <v>3</v>
      </c>
      <c r="K28" s="88"/>
      <c r="L28" s="11"/>
      <c r="M28" s="20"/>
      <c r="O28" s="125"/>
      <c r="P28" s="83" t="s">
        <v>142</v>
      </c>
      <c r="Q28" s="85">
        <v>3</v>
      </c>
      <c r="R28" s="88"/>
      <c r="S28" s="11"/>
      <c r="T28" s="20"/>
    </row>
    <row r="29" spans="1:20" x14ac:dyDescent="0.3">
      <c r="A29" s="128"/>
      <c r="B29" s="11" t="s">
        <v>489</v>
      </c>
      <c r="C29" s="85">
        <v>3</v>
      </c>
      <c r="D29" s="88"/>
      <c r="E29" s="88"/>
      <c r="F29" s="19"/>
      <c r="G29" s="4"/>
      <c r="H29" s="125" t="s">
        <v>1</v>
      </c>
      <c r="I29" s="84" t="s">
        <v>146</v>
      </c>
      <c r="J29" s="85">
        <v>3</v>
      </c>
      <c r="K29" s="88"/>
      <c r="L29" s="11"/>
      <c r="M29" s="18"/>
      <c r="O29" s="125" t="s">
        <v>1</v>
      </c>
      <c r="P29" s="83" t="s">
        <v>141</v>
      </c>
      <c r="Q29" s="85">
        <v>3</v>
      </c>
      <c r="R29" s="88"/>
      <c r="S29" s="11"/>
      <c r="T29" s="20" t="s">
        <v>76</v>
      </c>
    </row>
    <row r="30" spans="1:20" x14ac:dyDescent="0.3">
      <c r="A30" s="125" t="s">
        <v>1</v>
      </c>
      <c r="B30" s="83" t="s">
        <v>140</v>
      </c>
      <c r="C30" s="85">
        <v>3</v>
      </c>
      <c r="D30" s="88"/>
      <c r="E30" s="88"/>
      <c r="F30" s="20"/>
      <c r="G30" s="4"/>
      <c r="H30" s="125"/>
      <c r="I30" s="84" t="s">
        <v>136</v>
      </c>
      <c r="J30" s="85">
        <v>3</v>
      </c>
      <c r="K30" s="88"/>
      <c r="L30" s="11"/>
      <c r="M30" s="19" t="s">
        <v>75</v>
      </c>
      <c r="O30" s="125"/>
      <c r="P30" s="83" t="s">
        <v>146</v>
      </c>
      <c r="Q30" s="85">
        <v>3</v>
      </c>
      <c r="R30" s="88"/>
      <c r="S30" s="11"/>
      <c r="T30" s="18"/>
    </row>
    <row r="31" spans="1:20" x14ac:dyDescent="0.3">
      <c r="A31" s="125"/>
      <c r="B31" s="83" t="s">
        <v>141</v>
      </c>
      <c r="C31" s="85">
        <v>3</v>
      </c>
      <c r="D31" s="88"/>
      <c r="E31" s="88"/>
      <c r="F31" s="20" t="s">
        <v>76</v>
      </c>
      <c r="G31" s="4"/>
      <c r="H31" s="125"/>
      <c r="I31" s="84" t="s">
        <v>137</v>
      </c>
      <c r="J31" s="85">
        <v>3</v>
      </c>
      <c r="K31" s="88"/>
      <c r="L31" s="11"/>
      <c r="M31" s="18"/>
      <c r="O31" s="125"/>
      <c r="P31" s="83" t="s">
        <v>136</v>
      </c>
      <c r="Q31" s="85">
        <v>3</v>
      </c>
      <c r="R31" s="88"/>
      <c r="S31" s="11"/>
      <c r="T31" s="19" t="s">
        <v>75</v>
      </c>
    </row>
    <row r="32" spans="1:20" x14ac:dyDescent="0.3">
      <c r="A32" s="125"/>
      <c r="B32" s="83" t="s">
        <v>143</v>
      </c>
      <c r="C32" s="85">
        <v>3</v>
      </c>
      <c r="D32" s="88"/>
      <c r="E32" s="88"/>
      <c r="F32" s="18"/>
      <c r="G32" s="4"/>
      <c r="H32" s="125"/>
      <c r="I32" s="84" t="s">
        <v>143</v>
      </c>
      <c r="J32" s="85">
        <v>3</v>
      </c>
      <c r="K32" s="88"/>
      <c r="L32" s="11"/>
      <c r="M32" s="18"/>
      <c r="O32" s="125"/>
      <c r="P32" s="83" t="s">
        <v>137</v>
      </c>
      <c r="Q32" s="85">
        <v>3</v>
      </c>
      <c r="R32" s="88"/>
      <c r="S32" s="11"/>
      <c r="T32" s="18"/>
    </row>
    <row r="33" spans="1:20" x14ac:dyDescent="0.3">
      <c r="A33" s="125"/>
      <c r="B33" s="83" t="s">
        <v>142</v>
      </c>
      <c r="C33" s="85">
        <v>3</v>
      </c>
      <c r="D33" s="88"/>
      <c r="E33" s="88"/>
      <c r="F33" s="20"/>
      <c r="G33" s="4"/>
      <c r="H33" s="125"/>
      <c r="I33" s="84" t="s">
        <v>142</v>
      </c>
      <c r="J33" s="85">
        <v>3</v>
      </c>
      <c r="K33" s="88"/>
      <c r="L33" s="11"/>
      <c r="M33" s="20"/>
      <c r="O33" s="125"/>
      <c r="P33" s="84" t="s">
        <v>144</v>
      </c>
      <c r="Q33" s="85">
        <v>3</v>
      </c>
      <c r="R33" s="88"/>
      <c r="S33" s="11"/>
      <c r="T33" s="20"/>
    </row>
    <row r="34" spans="1:20" x14ac:dyDescent="0.3">
      <c r="A34" s="125"/>
      <c r="B34" s="84" t="s">
        <v>144</v>
      </c>
      <c r="C34" s="85">
        <v>3</v>
      </c>
      <c r="D34" s="88"/>
      <c r="E34" s="88"/>
      <c r="F34" s="20"/>
      <c r="G34" s="4"/>
      <c r="H34" s="125"/>
      <c r="I34" s="84" t="s">
        <v>144</v>
      </c>
      <c r="J34" s="85">
        <v>3</v>
      </c>
      <c r="K34" s="88"/>
      <c r="L34" s="11"/>
      <c r="M34" s="20"/>
      <c r="O34" s="125"/>
      <c r="P34" s="84" t="s">
        <v>145</v>
      </c>
      <c r="Q34" s="85">
        <v>3</v>
      </c>
      <c r="R34" s="88"/>
      <c r="S34" s="11"/>
      <c r="T34" s="19"/>
    </row>
    <row r="35" spans="1:20" ht="46.8" x14ac:dyDescent="0.3">
      <c r="A35" s="125"/>
      <c r="B35" s="84" t="s">
        <v>145</v>
      </c>
      <c r="C35" s="85">
        <v>3</v>
      </c>
      <c r="D35" s="88"/>
      <c r="E35" s="88"/>
      <c r="F35" s="96"/>
      <c r="G35" s="4"/>
      <c r="H35" s="125" t="s">
        <v>2</v>
      </c>
      <c r="I35" s="14" t="s">
        <v>158</v>
      </c>
      <c r="J35" s="101"/>
      <c r="K35" s="101"/>
      <c r="L35" s="11"/>
      <c r="M35" s="21"/>
      <c r="O35" s="125" t="s">
        <v>2</v>
      </c>
      <c r="P35" s="14" t="s">
        <v>159</v>
      </c>
      <c r="Q35" s="101"/>
      <c r="R35" s="101"/>
      <c r="S35" s="11"/>
      <c r="T35" s="21"/>
    </row>
    <row r="36" spans="1:20" ht="31.2" x14ac:dyDescent="0.3">
      <c r="A36" s="125" t="s">
        <v>2</v>
      </c>
      <c r="B36" s="14" t="s">
        <v>157</v>
      </c>
      <c r="C36" s="85"/>
      <c r="D36" s="88"/>
      <c r="E36" s="88"/>
      <c r="F36" s="20"/>
      <c r="G36" s="4"/>
      <c r="H36" s="125"/>
      <c r="I36" s="14" t="s">
        <v>147</v>
      </c>
      <c r="J36" s="50"/>
      <c r="K36" s="50"/>
      <c r="L36" s="100"/>
      <c r="M36" s="91" t="s">
        <v>78</v>
      </c>
      <c r="O36" s="125"/>
      <c r="P36" s="83" t="s">
        <v>190</v>
      </c>
      <c r="Q36" s="101"/>
      <c r="R36" s="101"/>
      <c r="S36" s="11"/>
      <c r="T36" s="21" t="s">
        <v>81</v>
      </c>
    </row>
    <row r="37" spans="1:20" x14ac:dyDescent="0.3">
      <c r="A37" s="125"/>
      <c r="B37" s="84" t="s">
        <v>160</v>
      </c>
      <c r="C37" s="85"/>
      <c r="D37" s="88"/>
      <c r="E37" s="88"/>
      <c r="F37" s="20" t="s">
        <v>79</v>
      </c>
      <c r="G37" s="4"/>
      <c r="H37" s="125"/>
      <c r="I37" s="83" t="s">
        <v>150</v>
      </c>
      <c r="J37" s="50"/>
      <c r="K37" s="50"/>
      <c r="L37" s="100"/>
      <c r="M37" s="91" t="s">
        <v>78</v>
      </c>
      <c r="O37" s="125"/>
      <c r="P37" s="83" t="s">
        <v>191</v>
      </c>
      <c r="Q37" s="101"/>
      <c r="R37" s="101"/>
      <c r="S37" s="11"/>
      <c r="T37" s="21" t="s">
        <v>81</v>
      </c>
    </row>
    <row r="38" spans="1:20" x14ac:dyDescent="0.3">
      <c r="A38" s="125"/>
      <c r="B38" s="84" t="s">
        <v>161</v>
      </c>
      <c r="C38" s="85"/>
      <c r="D38" s="88"/>
      <c r="E38" s="88"/>
      <c r="F38" s="20" t="s">
        <v>79</v>
      </c>
      <c r="G38" s="4"/>
      <c r="H38" s="125"/>
      <c r="I38" s="83" t="s">
        <v>151</v>
      </c>
      <c r="J38" s="50"/>
      <c r="K38" s="50"/>
      <c r="L38" s="100"/>
      <c r="M38" s="91" t="s">
        <v>78</v>
      </c>
      <c r="O38" s="125"/>
      <c r="P38" s="83" t="s">
        <v>88</v>
      </c>
      <c r="Q38" s="101"/>
      <c r="R38" s="101"/>
      <c r="S38" s="11"/>
      <c r="T38" s="21" t="s">
        <v>81</v>
      </c>
    </row>
    <row r="39" spans="1:20" x14ac:dyDescent="0.3">
      <c r="A39" s="125"/>
      <c r="B39" s="83" t="s">
        <v>162</v>
      </c>
      <c r="C39" s="84"/>
      <c r="D39" s="88"/>
      <c r="E39" s="88"/>
      <c r="F39" s="20" t="s">
        <v>79</v>
      </c>
      <c r="G39" s="4"/>
      <c r="H39" s="125"/>
      <c r="I39" s="83" t="s">
        <v>85</v>
      </c>
      <c r="J39" s="101"/>
      <c r="K39" s="102"/>
      <c r="L39" s="11"/>
      <c r="M39" s="91" t="s">
        <v>78</v>
      </c>
      <c r="O39" s="125"/>
      <c r="P39" s="83" t="s">
        <v>110</v>
      </c>
      <c r="Q39" s="101"/>
      <c r="R39" s="101"/>
      <c r="S39" s="11"/>
      <c r="T39" s="21" t="s">
        <v>81</v>
      </c>
    </row>
    <row r="40" spans="1:20" x14ac:dyDescent="0.3">
      <c r="A40" s="125"/>
      <c r="B40" s="83" t="s">
        <v>163</v>
      </c>
      <c r="C40" s="83"/>
      <c r="D40" s="88"/>
      <c r="E40" s="88"/>
      <c r="F40" s="20" t="s">
        <v>79</v>
      </c>
      <c r="G40" s="4"/>
      <c r="H40" s="125"/>
      <c r="I40" s="83" t="s">
        <v>87</v>
      </c>
      <c r="J40" s="101"/>
      <c r="K40" s="102"/>
      <c r="L40" s="11"/>
      <c r="M40" s="91" t="s">
        <v>78</v>
      </c>
      <c r="O40" s="125"/>
      <c r="P40" s="83" t="s">
        <v>192</v>
      </c>
      <c r="Q40" s="101"/>
      <c r="R40" s="101"/>
      <c r="S40" s="11"/>
      <c r="T40" s="21" t="s">
        <v>81</v>
      </c>
    </row>
    <row r="41" spans="1:20" x14ac:dyDescent="0.3">
      <c r="A41" s="125"/>
      <c r="B41" s="83" t="s">
        <v>164</v>
      </c>
      <c r="C41" s="83"/>
      <c r="D41" s="88"/>
      <c r="E41" s="88"/>
      <c r="F41" s="20" t="s">
        <v>79</v>
      </c>
      <c r="G41" s="4"/>
      <c r="H41" s="125"/>
      <c r="I41" s="83" t="s">
        <v>152</v>
      </c>
      <c r="J41" s="101"/>
      <c r="K41" s="102"/>
      <c r="L41" s="11"/>
      <c r="M41" s="91" t="s">
        <v>78</v>
      </c>
      <c r="O41" s="125"/>
      <c r="P41" s="11" t="s">
        <v>92</v>
      </c>
      <c r="Q41" s="101"/>
      <c r="R41" s="101"/>
      <c r="S41" s="11"/>
      <c r="T41" s="21" t="s">
        <v>81</v>
      </c>
    </row>
    <row r="42" spans="1:20" x14ac:dyDescent="0.3">
      <c r="A42" s="125"/>
      <c r="B42" s="100" t="s">
        <v>165</v>
      </c>
      <c r="C42" s="100"/>
      <c r="D42" s="50"/>
      <c r="E42" s="50"/>
      <c r="F42" s="20" t="s">
        <v>79</v>
      </c>
      <c r="G42" s="65"/>
      <c r="H42" s="125"/>
      <c r="I42" s="83" t="s">
        <v>153</v>
      </c>
      <c r="J42" s="101"/>
      <c r="K42" s="102"/>
      <c r="L42" s="11"/>
      <c r="M42" s="91" t="s">
        <v>78</v>
      </c>
      <c r="N42" s="65"/>
      <c r="O42" s="125"/>
      <c r="P42" s="11" t="s">
        <v>95</v>
      </c>
      <c r="Q42" s="101"/>
      <c r="R42" s="101"/>
      <c r="S42" s="11"/>
      <c r="T42" s="21" t="s">
        <v>81</v>
      </c>
    </row>
    <row r="43" spans="1:20" x14ac:dyDescent="0.3">
      <c r="A43" s="125"/>
      <c r="B43" s="100" t="s">
        <v>84</v>
      </c>
      <c r="C43" s="100"/>
      <c r="D43" s="50"/>
      <c r="E43" s="50"/>
      <c r="F43" s="20" t="s">
        <v>79</v>
      </c>
      <c r="G43" s="65"/>
      <c r="H43" s="125"/>
      <c r="I43" s="83" t="s">
        <v>154</v>
      </c>
      <c r="J43" s="101"/>
      <c r="K43" s="102"/>
      <c r="L43" s="11"/>
      <c r="M43" s="91" t="s">
        <v>78</v>
      </c>
      <c r="N43" s="65"/>
      <c r="O43" s="125"/>
      <c r="P43" s="11" t="s">
        <v>98</v>
      </c>
      <c r="Q43" s="101"/>
      <c r="R43" s="101"/>
      <c r="S43" s="11"/>
      <c r="T43" s="21" t="s">
        <v>81</v>
      </c>
    </row>
    <row r="44" spans="1:20" x14ac:dyDescent="0.3">
      <c r="A44" s="125"/>
      <c r="B44" s="11" t="s">
        <v>86</v>
      </c>
      <c r="C44" s="83"/>
      <c r="D44" s="88"/>
      <c r="E44" s="88"/>
      <c r="F44" s="20" t="s">
        <v>79</v>
      </c>
      <c r="G44" s="65"/>
      <c r="H44" s="125"/>
      <c r="I44" s="83" t="s">
        <v>93</v>
      </c>
      <c r="J44" s="101"/>
      <c r="K44" s="102"/>
      <c r="L44" s="11"/>
      <c r="M44" s="91" t="s">
        <v>78</v>
      </c>
      <c r="N44" s="65"/>
      <c r="O44" s="125"/>
      <c r="P44" s="11" t="s">
        <v>99</v>
      </c>
      <c r="Q44" s="101"/>
      <c r="R44" s="101"/>
      <c r="S44" s="11"/>
      <c r="T44" s="21" t="s">
        <v>81</v>
      </c>
    </row>
    <row r="45" spans="1:20" x14ac:dyDescent="0.3">
      <c r="A45" s="125"/>
      <c r="B45" s="11" t="s">
        <v>166</v>
      </c>
      <c r="C45" s="83"/>
      <c r="D45" s="88"/>
      <c r="E45" s="88"/>
      <c r="F45" s="20" t="s">
        <v>79</v>
      </c>
      <c r="G45" s="65"/>
      <c r="H45" s="125"/>
      <c r="I45" s="83" t="s">
        <v>96</v>
      </c>
      <c r="J45" s="101"/>
      <c r="K45" s="102"/>
      <c r="L45" s="11"/>
      <c r="M45" s="91" t="s">
        <v>78</v>
      </c>
      <c r="N45" s="65"/>
      <c r="O45" s="125"/>
      <c r="P45" s="11" t="s">
        <v>100</v>
      </c>
      <c r="Q45" s="101"/>
      <c r="R45" s="101"/>
      <c r="S45" s="11"/>
      <c r="T45" s="21" t="s">
        <v>81</v>
      </c>
    </row>
    <row r="46" spans="1:20" x14ac:dyDescent="0.3">
      <c r="A46" s="125"/>
      <c r="B46" s="11" t="s">
        <v>89</v>
      </c>
      <c r="C46" s="83"/>
      <c r="D46" s="88"/>
      <c r="E46" s="88"/>
      <c r="F46" s="20" t="s">
        <v>79</v>
      </c>
      <c r="G46" s="65"/>
      <c r="H46" s="125"/>
      <c r="I46" s="83" t="s">
        <v>155</v>
      </c>
      <c r="J46" s="101"/>
      <c r="K46" s="102"/>
      <c r="L46" s="11"/>
      <c r="M46" s="91" t="s">
        <v>78</v>
      </c>
      <c r="N46" s="65"/>
      <c r="O46" s="125"/>
      <c r="P46" s="11" t="s">
        <v>104</v>
      </c>
      <c r="Q46" s="101"/>
      <c r="R46" s="101"/>
      <c r="S46" s="11"/>
      <c r="T46" s="21" t="s">
        <v>81</v>
      </c>
    </row>
    <row r="47" spans="1:20" x14ac:dyDescent="0.3">
      <c r="A47" s="125"/>
      <c r="B47" s="11" t="s">
        <v>90</v>
      </c>
      <c r="C47" s="83"/>
      <c r="D47" s="88"/>
      <c r="E47" s="88"/>
      <c r="F47" s="20" t="s">
        <v>79</v>
      </c>
      <c r="H47" s="125"/>
      <c r="I47" s="83" t="s">
        <v>156</v>
      </c>
      <c r="J47" s="101"/>
      <c r="K47" s="102"/>
      <c r="L47" s="11"/>
      <c r="M47" s="91" t="s">
        <v>78</v>
      </c>
      <c r="O47" s="125"/>
      <c r="P47" s="11" t="s">
        <v>193</v>
      </c>
      <c r="Q47" s="101"/>
      <c r="R47" s="101"/>
      <c r="S47" s="11"/>
      <c r="T47" s="21" t="s">
        <v>81</v>
      </c>
    </row>
    <row r="48" spans="1:20" x14ac:dyDescent="0.3">
      <c r="A48" s="125"/>
      <c r="B48" s="11" t="s">
        <v>167</v>
      </c>
      <c r="C48" s="83"/>
      <c r="D48" s="88"/>
      <c r="E48" s="88"/>
      <c r="F48" s="20" t="s">
        <v>79</v>
      </c>
      <c r="H48" s="125"/>
      <c r="I48" s="83" t="s">
        <v>101</v>
      </c>
      <c r="J48" s="101"/>
      <c r="K48" s="102"/>
      <c r="L48" s="11"/>
      <c r="M48" s="91" t="s">
        <v>78</v>
      </c>
      <c r="O48" s="125"/>
      <c r="P48" s="11" t="s">
        <v>194</v>
      </c>
      <c r="Q48" s="101"/>
      <c r="R48" s="101"/>
      <c r="S48" s="11"/>
      <c r="T48" s="21" t="s">
        <v>81</v>
      </c>
    </row>
    <row r="49" spans="1:20" x14ac:dyDescent="0.3">
      <c r="A49" s="125"/>
      <c r="B49" s="11" t="s">
        <v>168</v>
      </c>
      <c r="C49" s="83"/>
      <c r="D49" s="88"/>
      <c r="E49" s="88"/>
      <c r="F49" s="20" t="s">
        <v>79</v>
      </c>
      <c r="H49" s="125"/>
      <c r="I49" s="83" t="s">
        <v>103</v>
      </c>
      <c r="J49" s="101"/>
      <c r="K49" s="102"/>
      <c r="L49" s="11"/>
      <c r="M49" s="91" t="s">
        <v>78</v>
      </c>
      <c r="O49" s="125"/>
      <c r="P49" s="11" t="s">
        <v>195</v>
      </c>
      <c r="Q49" s="101"/>
      <c r="R49" s="101"/>
      <c r="S49" s="11"/>
      <c r="T49" s="21" t="s">
        <v>81</v>
      </c>
    </row>
    <row r="50" spans="1:20" x14ac:dyDescent="0.3">
      <c r="A50" s="125"/>
      <c r="B50" s="11" t="s">
        <v>91</v>
      </c>
      <c r="C50" s="83"/>
      <c r="D50" s="88"/>
      <c r="E50" s="88"/>
      <c r="F50" s="20" t="s">
        <v>79</v>
      </c>
      <c r="H50" s="125"/>
      <c r="I50" s="83" t="s">
        <v>82</v>
      </c>
      <c r="J50" s="101"/>
      <c r="K50" s="102"/>
      <c r="L50" s="11"/>
      <c r="M50" s="91" t="s">
        <v>78</v>
      </c>
      <c r="O50" s="125"/>
      <c r="P50" s="11" t="s">
        <v>196</v>
      </c>
      <c r="Q50" s="101"/>
      <c r="R50" s="101"/>
      <c r="S50" s="11"/>
      <c r="T50" s="21" t="s">
        <v>81</v>
      </c>
    </row>
    <row r="51" spans="1:20" x14ac:dyDescent="0.3">
      <c r="A51" s="125"/>
      <c r="B51" s="11" t="s">
        <v>94</v>
      </c>
      <c r="C51" s="83"/>
      <c r="D51" s="88"/>
      <c r="E51" s="88"/>
      <c r="F51" s="20" t="s">
        <v>79</v>
      </c>
      <c r="H51" s="125"/>
      <c r="I51" s="83" t="s">
        <v>181</v>
      </c>
      <c r="J51" s="101"/>
      <c r="K51" s="102"/>
      <c r="L51" s="11"/>
      <c r="M51" s="21" t="s">
        <v>80</v>
      </c>
      <c r="O51" s="125"/>
      <c r="P51" s="11" t="s">
        <v>197</v>
      </c>
      <c r="Q51" s="101"/>
      <c r="R51" s="101"/>
      <c r="S51" s="11"/>
      <c r="T51" s="21" t="s">
        <v>81</v>
      </c>
    </row>
    <row r="52" spans="1:20" x14ac:dyDescent="0.3">
      <c r="A52" s="125"/>
      <c r="B52" s="11" t="s">
        <v>169</v>
      </c>
      <c r="C52" s="83"/>
      <c r="D52" s="88"/>
      <c r="E52" s="88"/>
      <c r="F52" s="20" t="s">
        <v>79</v>
      </c>
      <c r="H52" s="125"/>
      <c r="I52" s="83" t="s">
        <v>182</v>
      </c>
      <c r="J52" s="101"/>
      <c r="K52" s="102"/>
      <c r="L52" s="11"/>
      <c r="M52" s="21" t="s">
        <v>80</v>
      </c>
      <c r="O52" s="125"/>
      <c r="P52" s="11" t="s">
        <v>105</v>
      </c>
      <c r="Q52" s="101"/>
      <c r="R52" s="101"/>
      <c r="S52" s="11"/>
      <c r="T52" s="21" t="s">
        <v>81</v>
      </c>
    </row>
    <row r="53" spans="1:20" x14ac:dyDescent="0.3">
      <c r="A53" s="125"/>
      <c r="B53" s="11" t="s">
        <v>170</v>
      </c>
      <c r="C53" s="83"/>
      <c r="D53" s="88"/>
      <c r="E53" s="88"/>
      <c r="F53" s="20" t="s">
        <v>79</v>
      </c>
      <c r="H53" s="125"/>
      <c r="I53" s="83" t="s">
        <v>83</v>
      </c>
      <c r="J53" s="101"/>
      <c r="K53" s="102"/>
      <c r="L53" s="11"/>
      <c r="M53" s="21" t="s">
        <v>80</v>
      </c>
      <c r="O53" s="125"/>
      <c r="P53" s="11" t="s">
        <v>106</v>
      </c>
      <c r="Q53" s="101"/>
      <c r="R53" s="101"/>
      <c r="S53" s="11"/>
      <c r="T53" s="21" t="s">
        <v>81</v>
      </c>
    </row>
    <row r="54" spans="1:20" x14ac:dyDescent="0.3">
      <c r="A54" s="125"/>
      <c r="B54" s="11" t="s">
        <v>171</v>
      </c>
      <c r="C54" s="83"/>
      <c r="D54" s="88"/>
      <c r="E54" s="88"/>
      <c r="F54" s="20" t="s">
        <v>79</v>
      </c>
      <c r="H54" s="125"/>
      <c r="I54" s="83" t="s">
        <v>183</v>
      </c>
      <c r="J54" s="101"/>
      <c r="K54" s="102"/>
      <c r="L54" s="11"/>
      <c r="M54" s="21" t="s">
        <v>80</v>
      </c>
      <c r="O54" s="125"/>
      <c r="P54" s="11" t="s">
        <v>107</v>
      </c>
      <c r="Q54" s="101"/>
      <c r="R54" s="101"/>
      <c r="S54" s="11"/>
      <c r="T54" s="21" t="s">
        <v>81</v>
      </c>
    </row>
    <row r="55" spans="1:20" x14ac:dyDescent="0.3">
      <c r="A55" s="125"/>
      <c r="B55" s="11" t="s">
        <v>172</v>
      </c>
      <c r="C55" s="83"/>
      <c r="D55" s="88"/>
      <c r="E55" s="88"/>
      <c r="F55" s="20" t="s">
        <v>79</v>
      </c>
      <c r="H55" s="125"/>
      <c r="I55" s="83" t="s">
        <v>184</v>
      </c>
      <c r="J55" s="101"/>
      <c r="K55" s="102"/>
      <c r="L55" s="11"/>
      <c r="M55" s="21" t="s">
        <v>80</v>
      </c>
      <c r="O55" s="125"/>
      <c r="P55" s="11" t="s">
        <v>198</v>
      </c>
      <c r="Q55" s="101"/>
      <c r="R55" s="101"/>
      <c r="S55" s="11"/>
      <c r="T55" s="21" t="s">
        <v>81</v>
      </c>
    </row>
    <row r="56" spans="1:20" x14ac:dyDescent="0.3">
      <c r="A56" s="125"/>
      <c r="B56" s="11" t="s">
        <v>131</v>
      </c>
      <c r="C56" s="83"/>
      <c r="D56" s="88"/>
      <c r="E56" s="88"/>
      <c r="F56" s="20" t="s">
        <v>79</v>
      </c>
      <c r="H56" s="125"/>
      <c r="I56" s="83" t="s">
        <v>185</v>
      </c>
      <c r="J56" s="101"/>
      <c r="K56" s="102"/>
      <c r="L56" s="11"/>
      <c r="M56" s="21" t="s">
        <v>80</v>
      </c>
      <c r="O56" s="125"/>
      <c r="P56" s="11" t="s">
        <v>199</v>
      </c>
      <c r="Q56" s="101"/>
      <c r="R56" s="101"/>
      <c r="S56" s="11"/>
      <c r="T56" s="21" t="s">
        <v>81</v>
      </c>
    </row>
    <row r="57" spans="1:20" x14ac:dyDescent="0.3">
      <c r="A57" s="125"/>
      <c r="B57" s="11" t="s">
        <v>173</v>
      </c>
      <c r="C57" s="83"/>
      <c r="D57" s="88"/>
      <c r="E57" s="88"/>
      <c r="F57" s="20" t="s">
        <v>79</v>
      </c>
      <c r="H57" s="125"/>
      <c r="I57" s="83" t="s">
        <v>186</v>
      </c>
      <c r="J57" s="101"/>
      <c r="K57" s="102"/>
      <c r="L57" s="11"/>
      <c r="M57" s="21" t="s">
        <v>80</v>
      </c>
      <c r="O57" s="125"/>
      <c r="P57" s="11" t="s">
        <v>200</v>
      </c>
      <c r="Q57" s="101"/>
      <c r="R57" s="101"/>
      <c r="S57" s="11"/>
      <c r="T57" s="21" t="s">
        <v>81</v>
      </c>
    </row>
    <row r="58" spans="1:20" x14ac:dyDescent="0.3">
      <c r="A58" s="125"/>
      <c r="B58" s="11" t="s">
        <v>174</v>
      </c>
      <c r="C58" s="83"/>
      <c r="D58" s="88"/>
      <c r="E58" s="88"/>
      <c r="F58" s="20" t="s">
        <v>79</v>
      </c>
      <c r="H58" s="125"/>
      <c r="I58" s="83" t="s">
        <v>187</v>
      </c>
      <c r="J58" s="101"/>
      <c r="K58" s="102"/>
      <c r="L58" s="11"/>
      <c r="M58" s="21" t="s">
        <v>80</v>
      </c>
      <c r="O58" s="125"/>
      <c r="P58" s="11" t="s">
        <v>205</v>
      </c>
      <c r="Q58" s="101"/>
      <c r="R58" s="101"/>
      <c r="S58" s="11"/>
      <c r="T58" s="20" t="s">
        <v>203</v>
      </c>
    </row>
    <row r="59" spans="1:20" x14ac:dyDescent="0.3">
      <c r="A59" s="125"/>
      <c r="B59" s="11" t="s">
        <v>175</v>
      </c>
      <c r="C59" s="83"/>
      <c r="D59" s="88"/>
      <c r="E59" s="88"/>
      <c r="F59" s="20" t="s">
        <v>79</v>
      </c>
      <c r="H59" s="125"/>
      <c r="I59" s="83" t="s">
        <v>102</v>
      </c>
      <c r="J59" s="101"/>
      <c r="K59" s="102"/>
      <c r="L59" s="11"/>
      <c r="M59" s="21" t="s">
        <v>80</v>
      </c>
      <c r="O59" s="125"/>
      <c r="P59" s="11" t="s">
        <v>206</v>
      </c>
      <c r="Q59" s="101"/>
      <c r="R59" s="101"/>
      <c r="S59" s="11"/>
      <c r="T59" s="20" t="s">
        <v>203</v>
      </c>
    </row>
    <row r="60" spans="1:20" x14ac:dyDescent="0.3">
      <c r="A60" s="125"/>
      <c r="B60" s="11" t="s">
        <v>176</v>
      </c>
      <c r="C60" s="83"/>
      <c r="D60" s="88"/>
      <c r="E60" s="88"/>
      <c r="F60" s="20" t="s">
        <v>79</v>
      </c>
      <c r="H60" s="125"/>
      <c r="I60" s="83" t="s">
        <v>188</v>
      </c>
      <c r="J60" s="101"/>
      <c r="K60" s="102"/>
      <c r="L60" s="11"/>
      <c r="M60" s="21" t="s">
        <v>80</v>
      </c>
      <c r="O60" s="125"/>
      <c r="P60" s="11" t="s">
        <v>207</v>
      </c>
      <c r="Q60" s="101"/>
      <c r="R60" s="101"/>
      <c r="S60" s="11"/>
      <c r="T60" s="20" t="s">
        <v>203</v>
      </c>
    </row>
    <row r="61" spans="1:20" x14ac:dyDescent="0.3">
      <c r="A61" s="125"/>
      <c r="B61" s="11" t="s">
        <v>177</v>
      </c>
      <c r="C61" s="83"/>
      <c r="D61" s="88"/>
      <c r="E61" s="88"/>
      <c r="F61" s="20" t="s">
        <v>79</v>
      </c>
      <c r="H61" s="125"/>
      <c r="I61" s="83" t="s">
        <v>189</v>
      </c>
      <c r="J61" s="101"/>
      <c r="K61" s="102"/>
      <c r="L61" s="11"/>
      <c r="M61" s="21" t="s">
        <v>80</v>
      </c>
      <c r="O61" s="125"/>
      <c r="P61" s="11" t="s">
        <v>215</v>
      </c>
      <c r="Q61" s="101"/>
      <c r="R61" s="101"/>
      <c r="S61" s="11"/>
      <c r="T61" s="21" t="s">
        <v>243</v>
      </c>
    </row>
    <row r="62" spans="1:20" x14ac:dyDescent="0.3">
      <c r="A62" s="125"/>
      <c r="B62" s="11" t="s">
        <v>178</v>
      </c>
      <c r="C62" s="83"/>
      <c r="D62" s="88"/>
      <c r="E62" s="88"/>
      <c r="F62" s="20" t="s">
        <v>79</v>
      </c>
      <c r="H62" s="125"/>
      <c r="I62" s="83" t="s">
        <v>108</v>
      </c>
      <c r="J62" s="101"/>
      <c r="K62" s="102"/>
      <c r="L62" s="11"/>
      <c r="M62" s="21" t="s">
        <v>80</v>
      </c>
      <c r="O62" s="125"/>
      <c r="P62" s="11" t="s">
        <v>216</v>
      </c>
      <c r="Q62" s="101"/>
      <c r="R62" s="101"/>
      <c r="S62" s="11"/>
      <c r="T62" s="21" t="s">
        <v>243</v>
      </c>
    </row>
    <row r="63" spans="1:20" x14ac:dyDescent="0.3">
      <c r="A63" s="125"/>
      <c r="B63" s="11" t="s">
        <v>179</v>
      </c>
      <c r="C63" s="83"/>
      <c r="D63" s="88"/>
      <c r="E63" s="88"/>
      <c r="F63" s="20" t="s">
        <v>79</v>
      </c>
      <c r="H63" s="125"/>
      <c r="I63" s="83" t="s">
        <v>215</v>
      </c>
      <c r="J63" s="101"/>
      <c r="K63" s="102"/>
      <c r="L63" s="11"/>
      <c r="M63" s="21" t="s">
        <v>243</v>
      </c>
      <c r="O63" s="125"/>
      <c r="P63" s="11" t="s">
        <v>217</v>
      </c>
      <c r="Q63" s="101"/>
      <c r="R63" s="101"/>
      <c r="S63" s="11"/>
      <c r="T63" s="21" t="s">
        <v>243</v>
      </c>
    </row>
    <row r="64" spans="1:20" x14ac:dyDescent="0.3">
      <c r="A64" s="125"/>
      <c r="B64" s="11" t="s">
        <v>180</v>
      </c>
      <c r="C64" s="83"/>
      <c r="D64" s="88"/>
      <c r="E64" s="88"/>
      <c r="F64" s="20" t="s">
        <v>79</v>
      </c>
      <c r="H64" s="125"/>
      <c r="I64" s="83" t="s">
        <v>216</v>
      </c>
      <c r="J64" s="101"/>
      <c r="K64" s="102"/>
      <c r="L64" s="11"/>
      <c r="M64" s="21" t="s">
        <v>243</v>
      </c>
      <c r="O64" s="125"/>
      <c r="P64" s="11" t="s">
        <v>218</v>
      </c>
      <c r="Q64" s="101"/>
      <c r="R64" s="101"/>
      <c r="S64" s="11"/>
      <c r="T64" s="21" t="s">
        <v>243</v>
      </c>
    </row>
    <row r="65" spans="1:20" x14ac:dyDescent="0.3">
      <c r="A65" s="125"/>
      <c r="B65" s="100" t="s">
        <v>204</v>
      </c>
      <c r="C65" s="100"/>
      <c r="D65" s="50"/>
      <c r="E65" s="50"/>
      <c r="F65" s="91" t="s">
        <v>202</v>
      </c>
      <c r="H65" s="125"/>
      <c r="I65" s="83" t="s">
        <v>217</v>
      </c>
      <c r="J65" s="101"/>
      <c r="K65" s="102"/>
      <c r="L65" s="11"/>
      <c r="M65" s="21" t="s">
        <v>243</v>
      </c>
      <c r="O65" s="125"/>
      <c r="P65" s="11" t="s">
        <v>109</v>
      </c>
      <c r="Q65" s="101"/>
      <c r="R65" s="101"/>
      <c r="S65" s="11"/>
      <c r="T65" s="21" t="s">
        <v>243</v>
      </c>
    </row>
    <row r="66" spans="1:20" x14ac:dyDescent="0.3">
      <c r="A66" s="125"/>
      <c r="B66" s="100" t="s">
        <v>97</v>
      </c>
      <c r="C66" s="100"/>
      <c r="D66" s="50"/>
      <c r="E66" s="50"/>
      <c r="F66" s="91" t="s">
        <v>202</v>
      </c>
      <c r="H66" s="125"/>
      <c r="I66" s="83" t="s">
        <v>218</v>
      </c>
      <c r="J66" s="101"/>
      <c r="K66" s="102"/>
      <c r="L66" s="11"/>
      <c r="M66" s="21" t="s">
        <v>243</v>
      </c>
      <c r="O66" s="125"/>
      <c r="P66" s="11" t="s">
        <v>219</v>
      </c>
      <c r="Q66" s="101"/>
      <c r="R66" s="101"/>
      <c r="S66" s="11"/>
      <c r="T66" s="21" t="s">
        <v>243</v>
      </c>
    </row>
    <row r="67" spans="1:20" x14ac:dyDescent="0.3">
      <c r="A67" s="125"/>
      <c r="B67" s="100" t="s">
        <v>205</v>
      </c>
      <c r="C67" s="100"/>
      <c r="D67" s="50"/>
      <c r="E67" s="50"/>
      <c r="F67" s="91" t="s">
        <v>203</v>
      </c>
      <c r="H67" s="125"/>
      <c r="I67" s="83" t="s">
        <v>109</v>
      </c>
      <c r="J67" s="101"/>
      <c r="K67" s="102"/>
      <c r="L67" s="11"/>
      <c r="M67" s="21" t="s">
        <v>243</v>
      </c>
      <c r="O67" s="125"/>
      <c r="P67" s="11" t="s">
        <v>220</v>
      </c>
      <c r="Q67" s="101"/>
      <c r="R67" s="101"/>
      <c r="S67" s="11"/>
      <c r="T67" s="21" t="s">
        <v>243</v>
      </c>
    </row>
    <row r="68" spans="1:20" x14ac:dyDescent="0.3">
      <c r="A68" s="125"/>
      <c r="B68" s="11" t="s">
        <v>206</v>
      </c>
      <c r="C68" s="83"/>
      <c r="D68" s="88"/>
      <c r="E68" s="88"/>
      <c r="F68" s="91" t="s">
        <v>203</v>
      </c>
      <c r="H68" s="125"/>
      <c r="I68" s="83" t="s">
        <v>219</v>
      </c>
      <c r="J68" s="101"/>
      <c r="K68" s="102"/>
      <c r="L68" s="11"/>
      <c r="M68" s="21" t="s">
        <v>243</v>
      </c>
      <c r="O68" s="125"/>
      <c r="P68" s="11" t="s">
        <v>221</v>
      </c>
      <c r="Q68" s="101"/>
      <c r="R68" s="101"/>
      <c r="S68" s="11"/>
      <c r="T68" s="21" t="s">
        <v>243</v>
      </c>
    </row>
    <row r="69" spans="1:20" x14ac:dyDescent="0.3">
      <c r="A69" s="125"/>
      <c r="B69" s="11" t="s">
        <v>207</v>
      </c>
      <c r="C69" s="83"/>
      <c r="D69" s="88"/>
      <c r="E69" s="88"/>
      <c r="F69" s="91" t="s">
        <v>203</v>
      </c>
      <c r="H69" s="125"/>
      <c r="I69" s="83" t="s">
        <v>220</v>
      </c>
      <c r="J69" s="101"/>
      <c r="K69" s="102"/>
      <c r="L69" s="11"/>
      <c r="M69" s="21" t="s">
        <v>243</v>
      </c>
      <c r="O69" s="125"/>
      <c r="P69" s="11" t="s">
        <v>222</v>
      </c>
      <c r="Q69" s="101"/>
      <c r="R69" s="101"/>
      <c r="S69" s="11"/>
      <c r="T69" s="21" t="s">
        <v>243</v>
      </c>
    </row>
    <row r="70" spans="1:20" x14ac:dyDescent="0.3">
      <c r="H70" s="125"/>
      <c r="I70" s="83" t="s">
        <v>221</v>
      </c>
      <c r="J70" s="101"/>
      <c r="K70" s="102"/>
      <c r="L70" s="11"/>
      <c r="M70" s="21" t="s">
        <v>243</v>
      </c>
      <c r="O70" s="125"/>
      <c r="P70" s="11" t="s">
        <v>144</v>
      </c>
      <c r="Q70" s="101"/>
      <c r="R70" s="101"/>
      <c r="S70" s="11"/>
      <c r="T70" s="21" t="s">
        <v>243</v>
      </c>
    </row>
    <row r="71" spans="1:20" x14ac:dyDescent="0.3">
      <c r="H71" s="125"/>
      <c r="I71" s="83" t="s">
        <v>222</v>
      </c>
      <c r="J71" s="101"/>
      <c r="K71" s="102"/>
      <c r="L71" s="11"/>
      <c r="M71" s="21" t="s">
        <v>243</v>
      </c>
      <c r="O71" s="125"/>
      <c r="P71" s="11" t="s">
        <v>223</v>
      </c>
      <c r="Q71" s="101"/>
      <c r="R71" s="101"/>
      <c r="S71" s="11"/>
      <c r="T71" s="21" t="s">
        <v>243</v>
      </c>
    </row>
    <row r="72" spans="1:20" x14ac:dyDescent="0.3">
      <c r="H72" s="125"/>
      <c r="I72" s="83" t="s">
        <v>144</v>
      </c>
      <c r="J72" s="101"/>
      <c r="K72" s="102"/>
      <c r="L72" s="11"/>
      <c r="M72" s="21" t="s">
        <v>243</v>
      </c>
      <c r="O72" s="125"/>
      <c r="P72" s="11" t="s">
        <v>224</v>
      </c>
      <c r="Q72" s="101"/>
      <c r="R72" s="101"/>
      <c r="S72" s="11"/>
      <c r="T72" s="21" t="s">
        <v>243</v>
      </c>
    </row>
    <row r="73" spans="1:20" x14ac:dyDescent="0.3">
      <c r="H73" s="125"/>
      <c r="I73" s="83" t="s">
        <v>223</v>
      </c>
      <c r="J73" s="101"/>
      <c r="K73" s="102"/>
      <c r="L73" s="11"/>
      <c r="M73" s="21" t="s">
        <v>243</v>
      </c>
      <c r="O73" s="125"/>
      <c r="P73" s="11" t="s">
        <v>225</v>
      </c>
      <c r="Q73" s="101"/>
      <c r="R73" s="101"/>
      <c r="S73" s="11"/>
      <c r="T73" s="21" t="s">
        <v>243</v>
      </c>
    </row>
    <row r="74" spans="1:20" x14ac:dyDescent="0.3">
      <c r="H74" s="125"/>
      <c r="I74" s="83" t="s">
        <v>224</v>
      </c>
      <c r="J74" s="101"/>
      <c r="K74" s="102"/>
      <c r="L74" s="11"/>
      <c r="M74" s="21" t="s">
        <v>243</v>
      </c>
      <c r="O74" s="125"/>
      <c r="P74" s="11" t="s">
        <v>30</v>
      </c>
      <c r="Q74" s="101"/>
      <c r="R74" s="101"/>
      <c r="S74" s="11"/>
      <c r="T74" s="21" t="s">
        <v>243</v>
      </c>
    </row>
    <row r="75" spans="1:20" x14ac:dyDescent="0.3">
      <c r="H75" s="125"/>
      <c r="I75" s="83" t="s">
        <v>225</v>
      </c>
      <c r="J75" s="101"/>
      <c r="K75" s="102"/>
      <c r="L75" s="11"/>
      <c r="M75" s="21" t="s">
        <v>243</v>
      </c>
      <c r="O75" s="125"/>
      <c r="P75" s="11" t="s">
        <v>226</v>
      </c>
      <c r="Q75" s="101"/>
      <c r="R75" s="101"/>
      <c r="S75" s="11"/>
      <c r="T75" s="21" t="s">
        <v>243</v>
      </c>
    </row>
    <row r="76" spans="1:20" x14ac:dyDescent="0.3">
      <c r="H76" s="125"/>
      <c r="I76" s="83" t="s">
        <v>30</v>
      </c>
      <c r="J76" s="101"/>
      <c r="K76" s="102"/>
      <c r="L76" s="11"/>
      <c r="M76" s="21" t="s">
        <v>243</v>
      </c>
      <c r="O76" s="125"/>
      <c r="P76" s="11" t="s">
        <v>227</v>
      </c>
      <c r="Q76" s="101"/>
      <c r="R76" s="101"/>
      <c r="S76" s="11"/>
      <c r="T76" s="21" t="s">
        <v>243</v>
      </c>
    </row>
    <row r="77" spans="1:20" x14ac:dyDescent="0.3">
      <c r="H77" s="125"/>
      <c r="I77" s="83" t="s">
        <v>226</v>
      </c>
      <c r="J77" s="101"/>
      <c r="K77" s="102"/>
      <c r="L77" s="11"/>
      <c r="M77" s="21" t="s">
        <v>243</v>
      </c>
      <c r="O77" s="125"/>
      <c r="P77" s="11" t="s">
        <v>228</v>
      </c>
      <c r="Q77" s="101"/>
      <c r="R77" s="101"/>
      <c r="S77" s="11"/>
      <c r="T77" s="21" t="s">
        <v>243</v>
      </c>
    </row>
    <row r="78" spans="1:20" x14ac:dyDescent="0.3">
      <c r="H78" s="125"/>
      <c r="I78" s="83" t="s">
        <v>227</v>
      </c>
      <c r="J78" s="101"/>
      <c r="K78" s="102"/>
      <c r="L78" s="11"/>
      <c r="M78" s="21" t="s">
        <v>243</v>
      </c>
      <c r="O78" s="125"/>
      <c r="P78" s="11" t="s">
        <v>229</v>
      </c>
      <c r="Q78" s="101"/>
      <c r="R78" s="101"/>
      <c r="S78" s="11"/>
      <c r="T78" s="21" t="s">
        <v>243</v>
      </c>
    </row>
    <row r="79" spans="1:20" x14ac:dyDescent="0.3">
      <c r="H79" s="125"/>
      <c r="I79" s="83" t="s">
        <v>228</v>
      </c>
      <c r="J79" s="101"/>
      <c r="K79" s="102"/>
      <c r="L79" s="11"/>
      <c r="M79" s="21" t="s">
        <v>243</v>
      </c>
      <c r="O79" s="125"/>
      <c r="P79" s="11" t="s">
        <v>230</v>
      </c>
      <c r="Q79" s="101"/>
      <c r="R79" s="101"/>
      <c r="S79" s="11"/>
      <c r="T79" s="21" t="s">
        <v>243</v>
      </c>
    </row>
    <row r="80" spans="1:20" x14ac:dyDescent="0.3">
      <c r="H80" s="125"/>
      <c r="I80" s="83" t="s">
        <v>229</v>
      </c>
      <c r="J80" s="101"/>
      <c r="K80" s="102"/>
      <c r="L80" s="11"/>
      <c r="M80" s="21" t="s">
        <v>243</v>
      </c>
      <c r="O80" s="125"/>
      <c r="P80" s="11" t="s">
        <v>231</v>
      </c>
      <c r="Q80" s="101"/>
      <c r="R80" s="101"/>
      <c r="S80" s="11"/>
      <c r="T80" s="21" t="s">
        <v>243</v>
      </c>
    </row>
    <row r="81" spans="8:20" x14ac:dyDescent="0.3">
      <c r="H81" s="125"/>
      <c r="I81" s="83" t="s">
        <v>230</v>
      </c>
      <c r="J81" s="101"/>
      <c r="K81" s="102"/>
      <c r="L81" s="11"/>
      <c r="M81" s="21" t="s">
        <v>243</v>
      </c>
      <c r="O81" s="125"/>
      <c r="P81" s="11" t="s">
        <v>232</v>
      </c>
      <c r="Q81" s="101"/>
      <c r="R81" s="101"/>
      <c r="S81" s="11"/>
      <c r="T81" s="21" t="s">
        <v>243</v>
      </c>
    </row>
    <row r="82" spans="8:20" x14ac:dyDescent="0.3">
      <c r="H82" s="125"/>
      <c r="I82" s="83" t="s">
        <v>231</v>
      </c>
      <c r="J82" s="101"/>
      <c r="K82" s="102"/>
      <c r="L82" s="11"/>
      <c r="M82" s="21" t="s">
        <v>243</v>
      </c>
      <c r="O82" s="125"/>
      <c r="P82" s="11" t="s">
        <v>233</v>
      </c>
      <c r="Q82" s="101"/>
      <c r="R82" s="101"/>
      <c r="S82" s="11"/>
      <c r="T82" s="21" t="s">
        <v>243</v>
      </c>
    </row>
    <row r="83" spans="8:20" x14ac:dyDescent="0.3">
      <c r="H83" s="125"/>
      <c r="I83" s="83" t="s">
        <v>232</v>
      </c>
      <c r="J83" s="101"/>
      <c r="K83" s="102"/>
      <c r="L83" s="11"/>
      <c r="M83" s="21" t="s">
        <v>243</v>
      </c>
      <c r="O83" s="125"/>
      <c r="P83" s="11" t="s">
        <v>234</v>
      </c>
      <c r="Q83" s="101"/>
      <c r="R83" s="101"/>
      <c r="S83" s="11"/>
      <c r="T83" s="21" t="s">
        <v>243</v>
      </c>
    </row>
    <row r="84" spans="8:20" x14ac:dyDescent="0.3">
      <c r="H84" s="125"/>
      <c r="I84" s="83" t="s">
        <v>233</v>
      </c>
      <c r="J84" s="101"/>
      <c r="K84" s="102"/>
      <c r="L84" s="11"/>
      <c r="M84" s="21" t="s">
        <v>243</v>
      </c>
      <c r="O84" s="125"/>
      <c r="P84" s="11" t="s">
        <v>235</v>
      </c>
      <c r="Q84" s="101"/>
      <c r="R84" s="101"/>
      <c r="S84" s="11"/>
      <c r="T84" s="21" t="s">
        <v>243</v>
      </c>
    </row>
    <row r="85" spans="8:20" x14ac:dyDescent="0.3">
      <c r="H85" s="125"/>
      <c r="I85" s="83" t="s">
        <v>234</v>
      </c>
      <c r="J85" s="101"/>
      <c r="K85" s="102"/>
      <c r="L85" s="11"/>
      <c r="M85" s="21" t="s">
        <v>243</v>
      </c>
      <c r="O85" s="125"/>
      <c r="P85" s="11" t="s">
        <v>236</v>
      </c>
      <c r="Q85" s="101"/>
      <c r="R85" s="101"/>
      <c r="S85" s="11"/>
      <c r="T85" s="21" t="s">
        <v>243</v>
      </c>
    </row>
    <row r="86" spans="8:20" x14ac:dyDescent="0.3">
      <c r="H86" s="125"/>
      <c r="I86" s="83" t="s">
        <v>235</v>
      </c>
      <c r="J86" s="101"/>
      <c r="K86" s="102"/>
      <c r="L86" s="11"/>
      <c r="M86" s="21" t="s">
        <v>243</v>
      </c>
      <c r="O86" s="125"/>
      <c r="P86" s="11" t="s">
        <v>237</v>
      </c>
      <c r="Q86" s="101"/>
      <c r="R86" s="101"/>
      <c r="S86" s="11"/>
      <c r="T86" s="21" t="s">
        <v>243</v>
      </c>
    </row>
    <row r="87" spans="8:20" x14ac:dyDescent="0.3">
      <c r="H87" s="125"/>
      <c r="I87" s="83" t="s">
        <v>236</v>
      </c>
      <c r="J87" s="101"/>
      <c r="K87" s="102"/>
      <c r="L87" s="11"/>
      <c r="M87" s="21" t="s">
        <v>243</v>
      </c>
      <c r="O87" s="125"/>
      <c r="P87" s="11" t="s">
        <v>238</v>
      </c>
      <c r="Q87" s="101"/>
      <c r="R87" s="101"/>
      <c r="S87" s="11"/>
      <c r="T87" s="21" t="s">
        <v>243</v>
      </c>
    </row>
    <row r="88" spans="8:20" x14ac:dyDescent="0.3">
      <c r="H88" s="125"/>
      <c r="I88" s="83" t="s">
        <v>237</v>
      </c>
      <c r="J88" s="101"/>
      <c r="K88" s="102"/>
      <c r="L88" s="11"/>
      <c r="M88" s="21" t="s">
        <v>243</v>
      </c>
      <c r="O88" s="125"/>
      <c r="P88" s="11" t="s">
        <v>239</v>
      </c>
      <c r="Q88" s="101"/>
      <c r="R88" s="101"/>
      <c r="S88" s="11"/>
      <c r="T88" s="21" t="s">
        <v>243</v>
      </c>
    </row>
    <row r="89" spans="8:20" x14ac:dyDescent="0.3">
      <c r="H89" s="125"/>
      <c r="I89" s="83" t="s">
        <v>238</v>
      </c>
      <c r="J89" s="101"/>
      <c r="K89" s="102"/>
      <c r="L89" s="11"/>
      <c r="M89" s="21" t="s">
        <v>243</v>
      </c>
      <c r="O89" s="125"/>
      <c r="P89" s="11" t="s">
        <v>240</v>
      </c>
      <c r="Q89" s="101"/>
      <c r="R89" s="101"/>
      <c r="S89" s="11"/>
      <c r="T89" s="21" t="s">
        <v>243</v>
      </c>
    </row>
    <row r="90" spans="8:20" x14ac:dyDescent="0.3">
      <c r="H90" s="125"/>
      <c r="I90" s="83" t="s">
        <v>239</v>
      </c>
      <c r="J90" s="101"/>
      <c r="K90" s="102"/>
      <c r="L90" s="11"/>
      <c r="M90" s="21" t="s">
        <v>243</v>
      </c>
      <c r="O90" s="125"/>
      <c r="P90" s="11" t="s">
        <v>241</v>
      </c>
      <c r="Q90" s="101"/>
      <c r="R90" s="101"/>
      <c r="S90" s="11"/>
      <c r="T90" s="21" t="s">
        <v>243</v>
      </c>
    </row>
    <row r="91" spans="8:20" x14ac:dyDescent="0.3">
      <c r="H91" s="125"/>
      <c r="I91" s="83" t="s">
        <v>240</v>
      </c>
      <c r="J91" s="101"/>
      <c r="K91" s="102"/>
      <c r="L91" s="11"/>
      <c r="M91" s="21" t="s">
        <v>243</v>
      </c>
      <c r="O91" s="125"/>
      <c r="P91" s="11" t="s">
        <v>242</v>
      </c>
      <c r="Q91" s="101"/>
      <c r="R91" s="101"/>
      <c r="S91" s="11"/>
      <c r="T91" s="21" t="s">
        <v>243</v>
      </c>
    </row>
    <row r="92" spans="8:20" x14ac:dyDescent="0.3">
      <c r="H92" s="125"/>
      <c r="I92" s="83" t="s">
        <v>241</v>
      </c>
      <c r="J92" s="101"/>
      <c r="K92" s="102"/>
      <c r="L92" s="11"/>
      <c r="M92" s="21" t="s">
        <v>243</v>
      </c>
      <c r="O92" s="125"/>
      <c r="P92" s="11" t="s">
        <v>149</v>
      </c>
      <c r="Q92" s="101"/>
      <c r="R92" s="101"/>
      <c r="S92" s="11"/>
      <c r="T92" s="21" t="s">
        <v>243</v>
      </c>
    </row>
    <row r="93" spans="8:20" x14ac:dyDescent="0.3">
      <c r="H93" s="125"/>
      <c r="I93" s="83" t="s">
        <v>242</v>
      </c>
      <c r="J93" s="101"/>
      <c r="K93" s="102"/>
      <c r="L93" s="11"/>
      <c r="M93" s="21" t="s">
        <v>243</v>
      </c>
      <c r="O93" s="125"/>
      <c r="P93" s="100" t="s">
        <v>490</v>
      </c>
      <c r="Q93" s="50"/>
      <c r="R93" s="50"/>
      <c r="S93" s="100"/>
      <c r="T93" s="21" t="s">
        <v>491</v>
      </c>
    </row>
    <row r="94" spans="8:20" x14ac:dyDescent="0.3">
      <c r="H94" s="125"/>
      <c r="I94" s="83" t="s">
        <v>149</v>
      </c>
      <c r="J94" s="101"/>
      <c r="K94" s="102"/>
      <c r="L94" s="11"/>
      <c r="M94" s="21" t="s">
        <v>243</v>
      </c>
      <c r="O94" s="125"/>
      <c r="P94" s="100" t="s">
        <v>492</v>
      </c>
      <c r="Q94" s="50"/>
      <c r="R94" s="50"/>
      <c r="S94" s="100"/>
      <c r="T94" s="21" t="s">
        <v>81</v>
      </c>
    </row>
    <row r="95" spans="8:20" x14ac:dyDescent="0.3">
      <c r="H95" s="125"/>
      <c r="I95" s="83" t="s">
        <v>204</v>
      </c>
      <c r="J95" s="101"/>
      <c r="K95" s="102"/>
      <c r="L95" s="11"/>
      <c r="M95" s="21" t="s">
        <v>201</v>
      </c>
    </row>
    <row r="96" spans="8:20" x14ac:dyDescent="0.3">
      <c r="H96" s="125"/>
      <c r="I96" s="83" t="s">
        <v>97</v>
      </c>
      <c r="J96" s="101"/>
      <c r="K96" s="102"/>
      <c r="L96" s="11"/>
      <c r="M96" s="21" t="s">
        <v>201</v>
      </c>
    </row>
    <row r="97" spans="8:13" x14ac:dyDescent="0.3">
      <c r="H97" s="125"/>
      <c r="I97" s="83" t="s">
        <v>209</v>
      </c>
      <c r="J97" s="101"/>
      <c r="K97" s="101"/>
      <c r="L97" s="11"/>
      <c r="M97" s="21" t="s">
        <v>208</v>
      </c>
    </row>
    <row r="98" spans="8:13" x14ac:dyDescent="0.3">
      <c r="H98" s="125"/>
      <c r="I98" s="83" t="s">
        <v>148</v>
      </c>
      <c r="J98" s="101"/>
      <c r="K98" s="101"/>
      <c r="L98" s="11"/>
      <c r="M98" s="21" t="s">
        <v>208</v>
      </c>
    </row>
    <row r="99" spans="8:13" x14ac:dyDescent="0.3">
      <c r="H99" s="125"/>
      <c r="I99" s="83" t="s">
        <v>210</v>
      </c>
      <c r="J99" s="101"/>
      <c r="K99" s="101"/>
      <c r="L99" s="83"/>
      <c r="M99" s="21" t="s">
        <v>208</v>
      </c>
    </row>
    <row r="100" spans="8:13" x14ac:dyDescent="0.3">
      <c r="H100" s="125"/>
      <c r="I100" s="100" t="s">
        <v>211</v>
      </c>
      <c r="J100" s="101"/>
      <c r="K100" s="101"/>
      <c r="L100" s="83"/>
      <c r="M100" s="21" t="s">
        <v>208</v>
      </c>
    </row>
    <row r="101" spans="8:13" x14ac:dyDescent="0.3">
      <c r="H101" s="125"/>
      <c r="I101" s="100" t="s">
        <v>212</v>
      </c>
      <c r="J101" s="101"/>
      <c r="K101" s="101"/>
      <c r="L101" s="83"/>
      <c r="M101" s="21" t="s">
        <v>208</v>
      </c>
    </row>
    <row r="102" spans="8:13" x14ac:dyDescent="0.3">
      <c r="H102" s="125"/>
      <c r="I102" s="100" t="s">
        <v>213</v>
      </c>
      <c r="J102" s="50"/>
      <c r="K102" s="50"/>
      <c r="L102" s="100"/>
      <c r="M102" s="21" t="s">
        <v>208</v>
      </c>
    </row>
    <row r="103" spans="8:13" x14ac:dyDescent="0.3">
      <c r="H103" s="125"/>
      <c r="I103" s="100" t="s">
        <v>214</v>
      </c>
      <c r="J103" s="50"/>
      <c r="K103" s="50"/>
      <c r="L103" s="100"/>
      <c r="M103" s="21" t="s">
        <v>208</v>
      </c>
    </row>
    <row r="104" spans="8:13" x14ac:dyDescent="0.3">
      <c r="H104" s="125"/>
      <c r="I104" s="100" t="s">
        <v>490</v>
      </c>
      <c r="J104" s="50"/>
      <c r="K104" s="50"/>
      <c r="L104" s="100"/>
      <c r="M104" s="21" t="s">
        <v>491</v>
      </c>
    </row>
  </sheetData>
  <mergeCells count="21">
    <mergeCell ref="A5:F5"/>
    <mergeCell ref="H5:M5"/>
    <mergeCell ref="O5:T5"/>
    <mergeCell ref="H7:H11"/>
    <mergeCell ref="O7:O11"/>
    <mergeCell ref="H12:H17"/>
    <mergeCell ref="O12:O17"/>
    <mergeCell ref="A22:F22"/>
    <mergeCell ref="H22:M22"/>
    <mergeCell ref="O22:T22"/>
    <mergeCell ref="A7:A12"/>
    <mergeCell ref="A13:A18"/>
    <mergeCell ref="A36:A69"/>
    <mergeCell ref="H24:H28"/>
    <mergeCell ref="O24:O28"/>
    <mergeCell ref="A30:A35"/>
    <mergeCell ref="H29:H34"/>
    <mergeCell ref="O29:O34"/>
    <mergeCell ref="A24:A29"/>
    <mergeCell ref="H35:H104"/>
    <mergeCell ref="O35:O94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CF2F-ED1F-4AFB-A45F-291B647F34A6}">
  <sheetPr>
    <pageSetUpPr fitToPage="1"/>
  </sheetPr>
  <dimension ref="A1:N50"/>
  <sheetViews>
    <sheetView zoomScaleNormal="100" workbookViewId="0">
      <selection activeCell="H3" sqref="H3:M45"/>
    </sheetView>
  </sheetViews>
  <sheetFormatPr defaultColWidth="8.88671875" defaultRowHeight="16.2" x14ac:dyDescent="0.3"/>
  <cols>
    <col min="1" max="1" width="6.21875" style="3" bestFit="1" customWidth="1"/>
    <col min="2" max="2" width="29" style="2" bestFit="1" customWidth="1"/>
    <col min="3" max="3" width="6.21875" style="2" bestFit="1" customWidth="1"/>
    <col min="4" max="5" width="10.44140625" style="6" bestFit="1" customWidth="1"/>
    <col min="6" max="6" width="17.5546875" style="4" customWidth="1"/>
    <col min="7" max="7" width="2.21875" style="2" customWidth="1"/>
    <col min="8" max="8" width="6.21875" style="3" bestFit="1" customWidth="1"/>
    <col min="9" max="9" width="37.33203125" style="2" bestFit="1" customWidth="1"/>
    <col min="10" max="10" width="8.88671875" style="2" customWidth="1"/>
    <col min="11" max="12" width="10.44140625" style="6" bestFit="1" customWidth="1"/>
    <col min="13" max="13" width="19.88671875" style="2" customWidth="1"/>
    <col min="14" max="14" width="5.77734375" style="2" customWidth="1"/>
  </cols>
  <sheetData>
    <row r="1" spans="1:13" x14ac:dyDescent="0.3">
      <c r="B1" s="55" t="s">
        <v>412</v>
      </c>
    </row>
    <row r="3" spans="1:13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SUM(E14:E36)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SUM(L13:L45)</f>
        <v>0</v>
      </c>
      <c r="M4" s="17"/>
    </row>
    <row r="5" spans="1:13" x14ac:dyDescent="0.3">
      <c r="A5" s="114" t="s">
        <v>244</v>
      </c>
      <c r="B5" s="114"/>
      <c r="C5" s="114"/>
      <c r="D5" s="114"/>
      <c r="E5" s="114"/>
      <c r="F5" s="114"/>
      <c r="H5" s="114" t="s">
        <v>245</v>
      </c>
      <c r="I5" s="114"/>
      <c r="J5" s="114"/>
      <c r="K5" s="114"/>
      <c r="L5" s="114"/>
      <c r="M5" s="114"/>
    </row>
    <row r="6" spans="1:13" x14ac:dyDescent="0.3">
      <c r="A6" s="35" t="s">
        <v>4</v>
      </c>
      <c r="B6" s="35" t="s">
        <v>44</v>
      </c>
      <c r="C6" s="35" t="s">
        <v>5</v>
      </c>
      <c r="D6" s="1" t="s">
        <v>422</v>
      </c>
      <c r="E6" s="1" t="s">
        <v>423</v>
      </c>
      <c r="F6" s="35" t="s">
        <v>6</v>
      </c>
      <c r="G6" s="67"/>
      <c r="H6" s="35" t="s">
        <v>4</v>
      </c>
      <c r="I6" s="35" t="s">
        <v>44</v>
      </c>
      <c r="J6" s="35" t="s">
        <v>5</v>
      </c>
      <c r="K6" s="1" t="s">
        <v>422</v>
      </c>
      <c r="L6" s="1" t="s">
        <v>423</v>
      </c>
      <c r="M6" s="35" t="s">
        <v>6</v>
      </c>
    </row>
    <row r="7" spans="1:13" x14ac:dyDescent="0.3">
      <c r="A7" s="126" t="s">
        <v>0</v>
      </c>
      <c r="B7" s="36" t="s">
        <v>120</v>
      </c>
      <c r="C7" s="38">
        <v>3</v>
      </c>
      <c r="D7" s="41"/>
      <c r="E7" s="41"/>
      <c r="F7" s="23"/>
      <c r="H7" s="125" t="s">
        <v>0</v>
      </c>
      <c r="I7" s="36" t="s">
        <v>120</v>
      </c>
      <c r="J7" s="38">
        <v>3</v>
      </c>
      <c r="K7" s="41"/>
      <c r="L7" s="41"/>
      <c r="M7" s="44"/>
    </row>
    <row r="8" spans="1:13" x14ac:dyDescent="0.3">
      <c r="A8" s="127"/>
      <c r="B8" s="36" t="s">
        <v>246</v>
      </c>
      <c r="C8" s="38">
        <v>3</v>
      </c>
      <c r="D8" s="41"/>
      <c r="E8" s="41"/>
      <c r="F8" s="23"/>
      <c r="H8" s="125"/>
      <c r="I8" s="36" t="s">
        <v>123</v>
      </c>
      <c r="J8" s="38">
        <v>3</v>
      </c>
      <c r="K8" s="41"/>
      <c r="L8" s="41"/>
      <c r="M8" s="44"/>
    </row>
    <row r="9" spans="1:13" x14ac:dyDescent="0.3">
      <c r="A9" s="128"/>
      <c r="B9" s="36" t="s">
        <v>247</v>
      </c>
      <c r="C9" s="38">
        <v>3</v>
      </c>
      <c r="D9" s="41"/>
      <c r="E9" s="41"/>
      <c r="F9" s="21" t="s">
        <v>413</v>
      </c>
      <c r="H9" s="125"/>
      <c r="I9" s="36" t="s">
        <v>246</v>
      </c>
      <c r="J9" s="38">
        <v>3</v>
      </c>
      <c r="K9" s="41"/>
      <c r="L9" s="41"/>
      <c r="M9" s="44"/>
    </row>
    <row r="10" spans="1:13" x14ac:dyDescent="0.3">
      <c r="A10" s="126" t="s">
        <v>1</v>
      </c>
      <c r="B10" s="36" t="s">
        <v>122</v>
      </c>
      <c r="C10" s="38">
        <v>3</v>
      </c>
      <c r="D10" s="41"/>
      <c r="E10" s="41"/>
      <c r="F10" s="23"/>
      <c r="H10" s="126" t="s">
        <v>1</v>
      </c>
      <c r="I10" s="36" t="s">
        <v>136</v>
      </c>
      <c r="J10" s="38">
        <v>3</v>
      </c>
      <c r="K10" s="41"/>
      <c r="L10" s="41"/>
      <c r="M10" s="46" t="s">
        <v>111</v>
      </c>
    </row>
    <row r="11" spans="1:13" x14ac:dyDescent="0.3">
      <c r="A11" s="127"/>
      <c r="B11" s="36" t="s">
        <v>248</v>
      </c>
      <c r="C11" s="38">
        <v>3</v>
      </c>
      <c r="D11" s="41"/>
      <c r="E11" s="41"/>
      <c r="F11" s="24"/>
      <c r="H11" s="127"/>
      <c r="I11" s="36" t="s">
        <v>253</v>
      </c>
      <c r="J11" s="38">
        <v>3</v>
      </c>
      <c r="K11" s="41"/>
      <c r="L11" s="41"/>
      <c r="M11" s="49"/>
    </row>
    <row r="12" spans="1:13" x14ac:dyDescent="0.3">
      <c r="A12" s="127"/>
      <c r="B12" s="36" t="s">
        <v>249</v>
      </c>
      <c r="C12" s="38">
        <v>3</v>
      </c>
      <c r="D12" s="41"/>
      <c r="E12" s="41"/>
      <c r="F12" s="24"/>
      <c r="H12" s="128"/>
      <c r="I12" s="36" t="s">
        <v>273</v>
      </c>
      <c r="J12" s="38">
        <v>3</v>
      </c>
      <c r="K12" s="41"/>
      <c r="L12" s="41"/>
      <c r="M12" s="46" t="s">
        <v>112</v>
      </c>
    </row>
    <row r="13" spans="1:13" x14ac:dyDescent="0.3">
      <c r="A13" s="128"/>
      <c r="B13" s="36" t="s">
        <v>250</v>
      </c>
      <c r="C13" s="38">
        <v>3</v>
      </c>
      <c r="D13" s="41"/>
      <c r="E13" s="41"/>
      <c r="F13" s="24"/>
      <c r="H13" s="126" t="s">
        <v>2</v>
      </c>
      <c r="I13" s="36" t="s">
        <v>274</v>
      </c>
      <c r="J13" s="38">
        <v>3</v>
      </c>
      <c r="K13" s="41"/>
      <c r="L13" s="41"/>
      <c r="M13" s="25" t="s">
        <v>113</v>
      </c>
    </row>
    <row r="14" spans="1:13" x14ac:dyDescent="0.3">
      <c r="A14" s="125" t="s">
        <v>2</v>
      </c>
      <c r="B14" s="36" t="s">
        <v>251</v>
      </c>
      <c r="C14" s="38">
        <v>3</v>
      </c>
      <c r="D14" s="41"/>
      <c r="E14" s="41"/>
      <c r="F14" s="24"/>
      <c r="H14" s="127"/>
      <c r="I14" s="12" t="s">
        <v>275</v>
      </c>
      <c r="J14" s="38">
        <v>3</v>
      </c>
      <c r="K14" s="13"/>
      <c r="L14" s="13"/>
      <c r="M14" s="49"/>
    </row>
    <row r="15" spans="1:13" x14ac:dyDescent="0.3">
      <c r="A15" s="125"/>
      <c r="B15" s="12" t="s">
        <v>252</v>
      </c>
      <c r="C15" s="38">
        <v>3</v>
      </c>
      <c r="D15" s="13"/>
      <c r="E15" s="13"/>
      <c r="F15" s="24"/>
      <c r="H15" s="127"/>
      <c r="I15" s="36" t="s">
        <v>122</v>
      </c>
      <c r="J15" s="38">
        <v>3</v>
      </c>
      <c r="K15" s="13"/>
      <c r="L15" s="13"/>
      <c r="M15" s="44"/>
    </row>
    <row r="16" spans="1:13" x14ac:dyDescent="0.3">
      <c r="A16" s="125"/>
      <c r="B16" s="12" t="s">
        <v>253</v>
      </c>
      <c r="C16" s="38">
        <v>3</v>
      </c>
      <c r="D16" s="13"/>
      <c r="E16" s="13"/>
      <c r="F16" s="24"/>
      <c r="H16" s="127"/>
      <c r="I16" s="36" t="s">
        <v>254</v>
      </c>
      <c r="J16" s="38">
        <v>3</v>
      </c>
      <c r="K16" s="13"/>
      <c r="L16" s="13"/>
      <c r="M16" s="49"/>
    </row>
    <row r="17" spans="1:13" x14ac:dyDescent="0.3">
      <c r="A17" s="125"/>
      <c r="B17" s="12" t="s">
        <v>254</v>
      </c>
      <c r="C17" s="38">
        <v>3</v>
      </c>
      <c r="D17" s="13"/>
      <c r="E17" s="13"/>
      <c r="F17" s="24"/>
      <c r="H17" s="127"/>
      <c r="I17" s="36" t="s">
        <v>145</v>
      </c>
      <c r="J17" s="38">
        <v>3</v>
      </c>
      <c r="K17" s="13"/>
      <c r="L17" s="13"/>
      <c r="M17" s="49"/>
    </row>
    <row r="18" spans="1:13" x14ac:dyDescent="0.3">
      <c r="A18" s="125"/>
      <c r="B18" s="12" t="s">
        <v>255</v>
      </c>
      <c r="C18" s="38">
        <v>3</v>
      </c>
      <c r="D18" s="13"/>
      <c r="E18" s="13"/>
      <c r="F18" s="24"/>
      <c r="H18" s="127"/>
      <c r="I18" s="36" t="s">
        <v>276</v>
      </c>
      <c r="J18" s="38">
        <v>3</v>
      </c>
      <c r="K18" s="13"/>
      <c r="L18" s="13"/>
      <c r="M18" s="49"/>
    </row>
    <row r="19" spans="1:13" x14ac:dyDescent="0.3">
      <c r="A19" s="125"/>
      <c r="B19" s="12" t="s">
        <v>256</v>
      </c>
      <c r="C19" s="38">
        <v>3</v>
      </c>
      <c r="D19" s="13"/>
      <c r="E19" s="13"/>
      <c r="F19" s="24"/>
      <c r="H19" s="127"/>
      <c r="I19" s="36" t="s">
        <v>277</v>
      </c>
      <c r="J19" s="38">
        <v>3</v>
      </c>
      <c r="K19" s="13"/>
      <c r="L19" s="13"/>
      <c r="M19" s="49"/>
    </row>
    <row r="20" spans="1:13" x14ac:dyDescent="0.3">
      <c r="A20" s="125"/>
      <c r="B20" s="12" t="s">
        <v>257</v>
      </c>
      <c r="C20" s="38">
        <v>3</v>
      </c>
      <c r="D20" s="13"/>
      <c r="E20" s="13"/>
      <c r="F20" s="24"/>
      <c r="H20" s="127"/>
      <c r="I20" s="36" t="s">
        <v>205</v>
      </c>
      <c r="J20" s="38">
        <v>3</v>
      </c>
      <c r="K20" s="13"/>
      <c r="L20" s="13"/>
      <c r="M20" s="49"/>
    </row>
    <row r="21" spans="1:13" x14ac:dyDescent="0.3">
      <c r="A21" s="125"/>
      <c r="B21" s="12" t="s">
        <v>258</v>
      </c>
      <c r="C21" s="38">
        <v>3</v>
      </c>
      <c r="D21" s="13"/>
      <c r="E21" s="13"/>
      <c r="F21" s="24"/>
      <c r="H21" s="127"/>
      <c r="I21" s="36" t="s">
        <v>278</v>
      </c>
      <c r="J21" s="38">
        <v>3</v>
      </c>
      <c r="K21" s="13"/>
      <c r="L21" s="13"/>
      <c r="M21" s="22" t="s">
        <v>114</v>
      </c>
    </row>
    <row r="22" spans="1:13" x14ac:dyDescent="0.3">
      <c r="A22" s="125"/>
      <c r="B22" s="12" t="s">
        <v>259</v>
      </c>
      <c r="C22" s="38">
        <v>3</v>
      </c>
      <c r="D22" s="13"/>
      <c r="E22" s="13"/>
      <c r="F22" s="24"/>
      <c r="H22" s="127"/>
      <c r="I22" s="36" t="s">
        <v>247</v>
      </c>
      <c r="J22" s="38">
        <v>3</v>
      </c>
      <c r="K22" s="13"/>
      <c r="L22" s="13"/>
      <c r="M22" s="44"/>
    </row>
    <row r="23" spans="1:13" x14ac:dyDescent="0.3">
      <c r="A23" s="125"/>
      <c r="B23" s="12" t="s">
        <v>260</v>
      </c>
      <c r="C23" s="38">
        <v>3</v>
      </c>
      <c r="D23" s="13"/>
      <c r="E23" s="13"/>
      <c r="F23" s="24"/>
      <c r="H23" s="127"/>
      <c r="I23" s="36" t="s">
        <v>279</v>
      </c>
      <c r="J23" s="38">
        <v>3</v>
      </c>
      <c r="K23" s="13"/>
      <c r="L23" s="13"/>
      <c r="M23" s="46" t="s">
        <v>115</v>
      </c>
    </row>
    <row r="24" spans="1:13" x14ac:dyDescent="0.3">
      <c r="A24" s="125"/>
      <c r="B24" s="12" t="s">
        <v>261</v>
      </c>
      <c r="C24" s="38">
        <v>3</v>
      </c>
      <c r="D24" s="13"/>
      <c r="E24" s="13"/>
      <c r="F24" s="24"/>
      <c r="H24" s="127"/>
      <c r="I24" s="36" t="s">
        <v>280</v>
      </c>
      <c r="J24" s="38">
        <v>3</v>
      </c>
      <c r="K24" s="13"/>
      <c r="L24" s="13"/>
      <c r="M24" s="46" t="s">
        <v>116</v>
      </c>
    </row>
    <row r="25" spans="1:13" x14ac:dyDescent="0.3">
      <c r="A25" s="125"/>
      <c r="B25" s="12" t="s">
        <v>262</v>
      </c>
      <c r="C25" s="38">
        <v>3</v>
      </c>
      <c r="D25" s="13"/>
      <c r="E25" s="13"/>
      <c r="F25" s="24"/>
      <c r="H25" s="127"/>
      <c r="I25" s="36" t="s">
        <v>281</v>
      </c>
      <c r="J25" s="38">
        <v>3</v>
      </c>
      <c r="K25" s="13"/>
      <c r="L25" s="13"/>
      <c r="M25" s="49"/>
    </row>
    <row r="26" spans="1:13" x14ac:dyDescent="0.3">
      <c r="A26" s="125"/>
      <c r="B26" s="12" t="s">
        <v>263</v>
      </c>
      <c r="C26" s="38">
        <v>3</v>
      </c>
      <c r="D26" s="13"/>
      <c r="E26" s="13"/>
      <c r="F26" s="24"/>
      <c r="H26" s="127"/>
      <c r="I26" s="36" t="s">
        <v>282</v>
      </c>
      <c r="J26" s="38">
        <v>1</v>
      </c>
      <c r="K26" s="13"/>
      <c r="L26" s="13"/>
      <c r="M26" s="44"/>
    </row>
    <row r="27" spans="1:13" x14ac:dyDescent="0.3">
      <c r="A27" s="125"/>
      <c r="B27" s="12" t="s">
        <v>264</v>
      </c>
      <c r="C27" s="38">
        <v>3</v>
      </c>
      <c r="D27" s="13"/>
      <c r="E27" s="13"/>
      <c r="F27" s="24"/>
      <c r="H27" s="127"/>
      <c r="I27" s="36" t="s">
        <v>283</v>
      </c>
      <c r="J27" s="38">
        <v>3</v>
      </c>
      <c r="K27" s="13"/>
      <c r="L27" s="13"/>
      <c r="M27" s="46"/>
    </row>
    <row r="28" spans="1:13" x14ac:dyDescent="0.3">
      <c r="A28" s="125"/>
      <c r="B28" s="12" t="s">
        <v>265</v>
      </c>
      <c r="C28" s="38">
        <v>3</v>
      </c>
      <c r="D28" s="13"/>
      <c r="E28" s="13"/>
      <c r="F28" s="24"/>
      <c r="H28" s="127"/>
      <c r="I28" s="12" t="s">
        <v>284</v>
      </c>
      <c r="J28" s="38">
        <v>3</v>
      </c>
      <c r="K28" s="13"/>
      <c r="L28" s="13"/>
      <c r="M28" s="46"/>
    </row>
    <row r="29" spans="1:13" x14ac:dyDescent="0.3">
      <c r="A29" s="125"/>
      <c r="B29" s="12" t="s">
        <v>266</v>
      </c>
      <c r="C29" s="38">
        <v>3</v>
      </c>
      <c r="D29" s="13"/>
      <c r="E29" s="13"/>
      <c r="F29" s="24"/>
      <c r="H29" s="127"/>
      <c r="I29" s="16" t="s">
        <v>285</v>
      </c>
      <c r="J29" s="38">
        <v>3</v>
      </c>
      <c r="K29" s="13"/>
      <c r="L29" s="13"/>
      <c r="M29" s="46"/>
    </row>
    <row r="30" spans="1:13" x14ac:dyDescent="0.3">
      <c r="A30" s="125"/>
      <c r="B30" s="12" t="s">
        <v>267</v>
      </c>
      <c r="C30" s="38">
        <v>3</v>
      </c>
      <c r="D30" s="13"/>
      <c r="E30" s="13"/>
      <c r="F30" s="24"/>
      <c r="H30" s="127"/>
      <c r="I30" s="16" t="s">
        <v>286</v>
      </c>
      <c r="J30" s="38">
        <v>3</v>
      </c>
      <c r="K30" s="13"/>
      <c r="L30" s="13"/>
      <c r="M30" s="46"/>
    </row>
    <row r="31" spans="1:13" x14ac:dyDescent="0.3">
      <c r="A31" s="125"/>
      <c r="B31" s="12" t="s">
        <v>268</v>
      </c>
      <c r="C31" s="38">
        <v>3</v>
      </c>
      <c r="D31" s="13"/>
      <c r="E31" s="13"/>
      <c r="F31" s="24"/>
      <c r="H31" s="127"/>
      <c r="I31" s="16" t="s">
        <v>287</v>
      </c>
      <c r="J31" s="38">
        <v>3</v>
      </c>
      <c r="K31" s="13"/>
      <c r="L31" s="13"/>
      <c r="M31" s="46"/>
    </row>
    <row r="32" spans="1:13" x14ac:dyDescent="0.3">
      <c r="A32" s="125"/>
      <c r="B32" s="12" t="s">
        <v>269</v>
      </c>
      <c r="C32" s="38">
        <v>3</v>
      </c>
      <c r="D32" s="13"/>
      <c r="E32" s="13"/>
      <c r="F32" s="24"/>
      <c r="H32" s="127"/>
      <c r="I32" s="16" t="s">
        <v>288</v>
      </c>
      <c r="J32" s="38">
        <v>3</v>
      </c>
      <c r="K32" s="13"/>
      <c r="L32" s="13"/>
      <c r="M32" s="46"/>
    </row>
    <row r="33" spans="1:13" x14ac:dyDescent="0.3">
      <c r="A33" s="125"/>
      <c r="B33" s="12" t="s">
        <v>270</v>
      </c>
      <c r="C33" s="38">
        <v>3</v>
      </c>
      <c r="D33" s="13"/>
      <c r="E33" s="13"/>
      <c r="F33" s="24"/>
      <c r="G33" s="6"/>
      <c r="H33" s="127"/>
      <c r="I33" s="12" t="s">
        <v>289</v>
      </c>
      <c r="J33" s="38">
        <v>3</v>
      </c>
      <c r="K33" s="13"/>
      <c r="L33" s="13"/>
      <c r="M33" s="46"/>
    </row>
    <row r="34" spans="1:13" x14ac:dyDescent="0.3">
      <c r="A34" s="125"/>
      <c r="B34" s="12" t="s">
        <v>271</v>
      </c>
      <c r="C34" s="38">
        <v>3</v>
      </c>
      <c r="D34" s="13"/>
      <c r="E34" s="13"/>
      <c r="F34" s="24"/>
      <c r="H34" s="127"/>
      <c r="I34" s="12" t="s">
        <v>290</v>
      </c>
      <c r="J34" s="38">
        <v>3</v>
      </c>
      <c r="K34" s="13"/>
      <c r="L34" s="13"/>
      <c r="M34" s="46"/>
    </row>
    <row r="35" spans="1:13" x14ac:dyDescent="0.3">
      <c r="A35" s="125"/>
      <c r="B35" s="12" t="s">
        <v>272</v>
      </c>
      <c r="C35" s="38">
        <v>3</v>
      </c>
      <c r="D35" s="13"/>
      <c r="E35" s="13"/>
      <c r="F35" s="24"/>
      <c r="H35" s="127"/>
      <c r="I35" s="12" t="s">
        <v>291</v>
      </c>
      <c r="J35" s="38">
        <v>3</v>
      </c>
      <c r="K35" s="13"/>
      <c r="L35" s="13"/>
      <c r="M35" s="46"/>
    </row>
    <row r="36" spans="1:13" x14ac:dyDescent="0.3">
      <c r="A36" s="125"/>
      <c r="B36" s="12" t="s">
        <v>270</v>
      </c>
      <c r="C36" s="38">
        <v>3</v>
      </c>
      <c r="D36" s="13"/>
      <c r="E36" s="13"/>
      <c r="F36" s="24"/>
      <c r="H36" s="127"/>
      <c r="I36" s="12" t="s">
        <v>292</v>
      </c>
      <c r="J36" s="38">
        <v>3</v>
      </c>
      <c r="K36" s="31"/>
      <c r="L36" s="31"/>
      <c r="M36" s="46"/>
    </row>
    <row r="37" spans="1:13" x14ac:dyDescent="0.3">
      <c r="B37"/>
      <c r="C37"/>
      <c r="D37" s="76"/>
      <c r="E37" s="76"/>
      <c r="H37" s="127"/>
      <c r="I37" s="12" t="s">
        <v>293</v>
      </c>
      <c r="J37" s="38">
        <v>3</v>
      </c>
      <c r="K37" s="31"/>
      <c r="L37" s="31"/>
      <c r="M37" s="46"/>
    </row>
    <row r="38" spans="1:13" x14ac:dyDescent="0.3">
      <c r="B38"/>
      <c r="C38"/>
      <c r="D38" s="76"/>
      <c r="E38" s="76"/>
      <c r="H38" s="127"/>
      <c r="I38" s="12" t="s">
        <v>294</v>
      </c>
      <c r="J38" s="38">
        <v>3</v>
      </c>
      <c r="K38" s="41"/>
      <c r="L38" s="41"/>
      <c r="M38" s="46"/>
    </row>
    <row r="39" spans="1:13" x14ac:dyDescent="0.3">
      <c r="B39" s="4"/>
      <c r="C39" s="4"/>
      <c r="H39" s="127"/>
      <c r="I39" s="12" t="s">
        <v>295</v>
      </c>
      <c r="J39" s="38">
        <v>3</v>
      </c>
      <c r="K39" s="31"/>
      <c r="L39" s="31"/>
      <c r="M39" s="46"/>
    </row>
    <row r="40" spans="1:13" x14ac:dyDescent="0.3">
      <c r="B40"/>
      <c r="C40"/>
      <c r="D40" s="76"/>
      <c r="E40" s="76"/>
      <c r="H40" s="127"/>
      <c r="I40" s="12" t="s">
        <v>296</v>
      </c>
      <c r="J40" s="38">
        <v>3</v>
      </c>
      <c r="K40" s="41"/>
      <c r="L40" s="41"/>
      <c r="M40" s="46"/>
    </row>
    <row r="41" spans="1:13" x14ac:dyDescent="0.3">
      <c r="B41" s="4"/>
      <c r="C41" s="4"/>
      <c r="H41" s="127"/>
      <c r="I41" s="12" t="s">
        <v>297</v>
      </c>
      <c r="J41" s="38">
        <v>3</v>
      </c>
      <c r="K41" s="41"/>
      <c r="L41" s="41"/>
      <c r="M41" s="46" t="s">
        <v>118</v>
      </c>
    </row>
    <row r="42" spans="1:13" x14ac:dyDescent="0.3">
      <c r="B42" s="4"/>
      <c r="C42" s="4"/>
      <c r="H42" s="127"/>
      <c r="I42" s="16" t="s">
        <v>298</v>
      </c>
      <c r="J42" s="38">
        <v>3</v>
      </c>
      <c r="K42" s="41"/>
      <c r="L42" s="41"/>
      <c r="M42" s="46"/>
    </row>
    <row r="43" spans="1:13" x14ac:dyDescent="0.3">
      <c r="B43" s="4"/>
      <c r="C43" s="4"/>
      <c r="H43" s="127"/>
      <c r="I43" s="16" t="s">
        <v>269</v>
      </c>
      <c r="J43" s="38">
        <v>3</v>
      </c>
      <c r="K43" s="41"/>
      <c r="L43" s="41"/>
      <c r="M43" s="46"/>
    </row>
    <row r="44" spans="1:13" x14ac:dyDescent="0.3">
      <c r="B44" s="4"/>
      <c r="C44" s="4"/>
      <c r="H44" s="127"/>
      <c r="I44" s="16" t="s">
        <v>299</v>
      </c>
      <c r="J44" s="38">
        <v>3</v>
      </c>
      <c r="K44" s="41"/>
      <c r="L44" s="41"/>
      <c r="M44" s="46"/>
    </row>
    <row r="45" spans="1:13" x14ac:dyDescent="0.3">
      <c r="B45" s="4"/>
      <c r="C45" s="4"/>
      <c r="H45" s="128"/>
      <c r="I45" s="12" t="s">
        <v>300</v>
      </c>
      <c r="J45" s="38">
        <v>3</v>
      </c>
      <c r="K45" s="41"/>
      <c r="L45" s="41"/>
      <c r="M45" s="46"/>
    </row>
    <row r="47" spans="1:13" x14ac:dyDescent="0.3">
      <c r="A47"/>
      <c r="B47"/>
      <c r="C47"/>
      <c r="D47" s="76"/>
      <c r="E47" s="76"/>
      <c r="F47" s="7"/>
      <c r="H47" s="2"/>
      <c r="I47"/>
      <c r="J47"/>
      <c r="K47" s="76"/>
      <c r="L47" s="76"/>
    </row>
    <row r="48" spans="1:13" x14ac:dyDescent="0.3">
      <c r="A48" s="2"/>
      <c r="H48" s="2"/>
      <c r="I48" s="4"/>
    </row>
    <row r="49" spans="1:9" x14ac:dyDescent="0.3">
      <c r="A49" s="2"/>
      <c r="H49" s="2"/>
      <c r="I49" s="4"/>
    </row>
    <row r="50" spans="1:9" x14ac:dyDescent="0.3">
      <c r="H50" s="2"/>
      <c r="I50" s="4"/>
    </row>
  </sheetData>
  <mergeCells count="8">
    <mergeCell ref="A5:F5"/>
    <mergeCell ref="H5:M5"/>
    <mergeCell ref="A7:A9"/>
    <mergeCell ref="H7:H9"/>
    <mergeCell ref="A10:A13"/>
    <mergeCell ref="H10:H12"/>
    <mergeCell ref="H13:H45"/>
    <mergeCell ref="A14:A36"/>
  </mergeCells>
  <phoneticPr fontId="2" type="noConversion"/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AA85-B846-4F50-83D1-993C22BC1819}">
  <sheetPr>
    <pageSetUpPr fitToPage="1"/>
  </sheetPr>
  <dimension ref="A1:O61"/>
  <sheetViews>
    <sheetView zoomScaleNormal="100" workbookViewId="0">
      <selection activeCell="H3" sqref="H3:M49"/>
    </sheetView>
  </sheetViews>
  <sheetFormatPr defaultColWidth="9" defaultRowHeight="15.6" x14ac:dyDescent="0.3"/>
  <cols>
    <col min="1" max="1" width="6" style="3" bestFit="1" customWidth="1"/>
    <col min="2" max="2" width="28.77734375" style="2" customWidth="1"/>
    <col min="3" max="3" width="6" style="2" bestFit="1" customWidth="1"/>
    <col min="4" max="5" width="10.44140625" style="6" bestFit="1" customWidth="1"/>
    <col min="6" max="6" width="9.88671875" style="4" customWidth="1"/>
    <col min="7" max="7" width="2.21875" style="2" customWidth="1"/>
    <col min="8" max="8" width="6" style="8" bestFit="1" customWidth="1"/>
    <col min="9" max="9" width="36.88671875" style="2" customWidth="1"/>
    <col min="10" max="10" width="6" style="2" bestFit="1" customWidth="1"/>
    <col min="11" max="12" width="10.44140625" style="6" bestFit="1" customWidth="1"/>
    <col min="13" max="13" width="18.6640625" style="2" bestFit="1" customWidth="1"/>
    <col min="14" max="14" width="5.6640625" style="2" customWidth="1"/>
    <col min="15" max="16384" width="9" style="2"/>
  </cols>
  <sheetData>
    <row r="1" spans="1:14" x14ac:dyDescent="0.3">
      <c r="B1" s="55" t="s">
        <v>414</v>
      </c>
      <c r="H1" s="2"/>
      <c r="I1" s="57"/>
      <c r="J1" s="57"/>
      <c r="K1" s="77"/>
    </row>
    <row r="2" spans="1:14" x14ac:dyDescent="0.3">
      <c r="B2" s="57"/>
    </row>
    <row r="3" spans="1:14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4" ht="16.2" customHeight="1" x14ac:dyDescent="0.3">
      <c r="A4" s="17"/>
      <c r="B4" s="17" t="s">
        <v>411</v>
      </c>
      <c r="C4" s="17">
        <f>SUM(E7:E9)</f>
        <v>0</v>
      </c>
      <c r="D4" s="17">
        <f>SUM(E10:E14)</f>
        <v>0</v>
      </c>
      <c r="E4" s="17">
        <f>SUM(E15:E43)</f>
        <v>0</v>
      </c>
      <c r="F4" s="17"/>
      <c r="H4" s="17"/>
      <c r="I4" s="17" t="s">
        <v>483</v>
      </c>
      <c r="J4" s="17">
        <f>SUM(L7:L9)</f>
        <v>0</v>
      </c>
      <c r="K4" s="17">
        <f>SUM(L10:L13)</f>
        <v>0</v>
      </c>
      <c r="L4" s="17">
        <f>SUM(L14:L49)</f>
        <v>0</v>
      </c>
      <c r="M4" s="17"/>
    </row>
    <row r="5" spans="1:14" ht="16.2" customHeight="1" x14ac:dyDescent="0.3">
      <c r="A5" s="111" t="s">
        <v>119</v>
      </c>
      <c r="B5" s="111"/>
      <c r="C5" s="111"/>
      <c r="D5" s="111"/>
      <c r="E5" s="111"/>
      <c r="F5" s="111"/>
      <c r="H5" s="111" t="s">
        <v>301</v>
      </c>
      <c r="I5" s="111"/>
      <c r="J5" s="111"/>
      <c r="K5" s="111"/>
      <c r="L5" s="111"/>
      <c r="M5" s="111"/>
    </row>
    <row r="6" spans="1:14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G6" s="5"/>
      <c r="H6" s="37" t="s">
        <v>4</v>
      </c>
      <c r="I6" s="37" t="s">
        <v>44</v>
      </c>
      <c r="J6" s="37" t="s">
        <v>5</v>
      </c>
      <c r="K6" s="42" t="s">
        <v>422</v>
      </c>
      <c r="L6" s="42" t="s">
        <v>423</v>
      </c>
      <c r="M6" s="37" t="s">
        <v>6</v>
      </c>
      <c r="N6" s="5"/>
    </row>
    <row r="7" spans="1:14" x14ac:dyDescent="0.3">
      <c r="A7" s="122" t="s">
        <v>0</v>
      </c>
      <c r="B7" s="12" t="s">
        <v>120</v>
      </c>
      <c r="C7" s="13">
        <v>3</v>
      </c>
      <c r="D7" s="13"/>
      <c r="E7" s="13"/>
      <c r="F7" s="25"/>
      <c r="G7" s="4"/>
      <c r="H7" s="122" t="s">
        <v>0</v>
      </c>
      <c r="I7" s="12" t="s">
        <v>121</v>
      </c>
      <c r="J7" s="13">
        <v>3</v>
      </c>
      <c r="K7" s="13"/>
      <c r="L7" s="13"/>
      <c r="M7" s="46"/>
      <c r="N7" s="4"/>
    </row>
    <row r="8" spans="1:14" x14ac:dyDescent="0.3">
      <c r="A8" s="123"/>
      <c r="B8" s="12" t="s">
        <v>122</v>
      </c>
      <c r="C8" s="13">
        <v>3</v>
      </c>
      <c r="D8" s="13"/>
      <c r="E8" s="13"/>
      <c r="F8" s="25"/>
      <c r="G8" s="4"/>
      <c r="H8" s="123"/>
      <c r="I8" s="12" t="s">
        <v>122</v>
      </c>
      <c r="J8" s="13">
        <v>3</v>
      </c>
      <c r="K8" s="13"/>
      <c r="L8" s="13"/>
      <c r="M8" s="46"/>
      <c r="N8" s="4"/>
    </row>
    <row r="9" spans="1:14" x14ac:dyDescent="0.3">
      <c r="A9" s="124"/>
      <c r="B9" s="12" t="s">
        <v>123</v>
      </c>
      <c r="C9" s="13">
        <v>3</v>
      </c>
      <c r="D9" s="13"/>
      <c r="E9" s="13"/>
      <c r="F9" s="25"/>
      <c r="G9" s="4"/>
      <c r="H9" s="124"/>
      <c r="I9" s="12" t="s">
        <v>123</v>
      </c>
      <c r="J9" s="13">
        <v>3</v>
      </c>
      <c r="K9" s="13"/>
      <c r="L9" s="13"/>
      <c r="M9" s="46"/>
      <c r="N9" s="4"/>
    </row>
    <row r="10" spans="1:14" x14ac:dyDescent="0.3">
      <c r="A10" s="122" t="s">
        <v>1</v>
      </c>
      <c r="B10" s="12" t="s">
        <v>246</v>
      </c>
      <c r="C10" s="13">
        <v>3</v>
      </c>
      <c r="D10" s="13"/>
      <c r="E10" s="13"/>
      <c r="F10" s="25"/>
      <c r="G10" s="4"/>
      <c r="H10" s="122" t="s">
        <v>1</v>
      </c>
      <c r="I10" s="12" t="s">
        <v>333</v>
      </c>
      <c r="J10" s="13">
        <v>3</v>
      </c>
      <c r="K10" s="13"/>
      <c r="L10" s="13"/>
      <c r="M10" s="46"/>
      <c r="N10" s="4"/>
    </row>
    <row r="11" spans="1:14" ht="15.6" customHeight="1" x14ac:dyDescent="0.3">
      <c r="A11" s="123"/>
      <c r="B11" s="12" t="s">
        <v>302</v>
      </c>
      <c r="C11" s="13">
        <v>3</v>
      </c>
      <c r="D11" s="13"/>
      <c r="E11" s="13"/>
      <c r="F11" s="25"/>
      <c r="G11" s="4"/>
      <c r="H11" s="123"/>
      <c r="I11" s="12" t="s">
        <v>285</v>
      </c>
      <c r="J11" s="13">
        <v>3</v>
      </c>
      <c r="K11" s="13"/>
      <c r="L11" s="13"/>
      <c r="M11" s="46"/>
      <c r="N11" s="4"/>
    </row>
    <row r="12" spans="1:14" x14ac:dyDescent="0.3">
      <c r="A12" s="123"/>
      <c r="B12" s="12" t="s">
        <v>303</v>
      </c>
      <c r="C12" s="13">
        <v>3</v>
      </c>
      <c r="D12" s="13"/>
      <c r="E12" s="13"/>
      <c r="F12" s="25"/>
      <c r="G12" s="4"/>
      <c r="H12" s="123"/>
      <c r="I12" s="12" t="s">
        <v>334</v>
      </c>
      <c r="J12" s="13">
        <v>1</v>
      </c>
      <c r="K12" s="13"/>
      <c r="L12" s="13"/>
      <c r="M12" s="46" t="s">
        <v>124</v>
      </c>
      <c r="N12" s="4"/>
    </row>
    <row r="13" spans="1:14" x14ac:dyDescent="0.3">
      <c r="A13" s="123"/>
      <c r="B13" s="12" t="s">
        <v>304</v>
      </c>
      <c r="C13" s="13">
        <v>3</v>
      </c>
      <c r="D13" s="13"/>
      <c r="E13" s="13"/>
      <c r="F13" s="25"/>
      <c r="G13" s="4"/>
      <c r="H13" s="124"/>
      <c r="I13" s="12" t="s">
        <v>307</v>
      </c>
      <c r="J13" s="13" t="s">
        <v>481</v>
      </c>
      <c r="K13" s="13"/>
      <c r="L13" s="13"/>
      <c r="M13" s="46"/>
      <c r="N13" s="4"/>
    </row>
    <row r="14" spans="1:14" x14ac:dyDescent="0.3">
      <c r="A14" s="124"/>
      <c r="B14" s="12" t="s">
        <v>305</v>
      </c>
      <c r="C14" s="13">
        <v>3</v>
      </c>
      <c r="D14" s="13"/>
      <c r="E14" s="13"/>
      <c r="F14" s="25"/>
      <c r="G14" s="4"/>
      <c r="H14" s="122" t="s">
        <v>2</v>
      </c>
      <c r="I14" s="12" t="s">
        <v>335</v>
      </c>
      <c r="J14" s="13">
        <v>3</v>
      </c>
      <c r="K14" s="13"/>
      <c r="L14" s="13"/>
      <c r="M14" s="46"/>
      <c r="N14" s="4"/>
    </row>
    <row r="15" spans="1:14" x14ac:dyDescent="0.3">
      <c r="A15" s="122" t="s">
        <v>2</v>
      </c>
      <c r="B15" s="12" t="s">
        <v>306</v>
      </c>
      <c r="C15" s="13">
        <v>1</v>
      </c>
      <c r="D15" s="13"/>
      <c r="E15" s="13"/>
      <c r="F15" s="25"/>
      <c r="G15" s="4"/>
      <c r="H15" s="123"/>
      <c r="I15" s="12" t="s">
        <v>336</v>
      </c>
      <c r="J15" s="13">
        <v>1</v>
      </c>
      <c r="K15" s="13"/>
      <c r="L15" s="13"/>
      <c r="M15" s="46"/>
      <c r="N15" s="4"/>
    </row>
    <row r="16" spans="1:14" ht="15.6" customHeight="1" x14ac:dyDescent="0.3">
      <c r="A16" s="123"/>
      <c r="B16" s="12" t="s">
        <v>307</v>
      </c>
      <c r="C16" s="13" t="s">
        <v>481</v>
      </c>
      <c r="D16" s="13"/>
      <c r="E16" s="13"/>
      <c r="F16" s="25"/>
      <c r="G16" s="4"/>
      <c r="H16" s="123"/>
      <c r="I16" s="12" t="s">
        <v>246</v>
      </c>
      <c r="J16" s="13">
        <v>3</v>
      </c>
      <c r="K16" s="13"/>
      <c r="L16" s="13"/>
      <c r="M16" s="46"/>
      <c r="N16" s="4"/>
    </row>
    <row r="17" spans="1:15" x14ac:dyDescent="0.3">
      <c r="A17" s="123"/>
      <c r="B17" s="12" t="s">
        <v>308</v>
      </c>
      <c r="C17" s="13">
        <v>1</v>
      </c>
      <c r="D17" s="13"/>
      <c r="E17" s="13"/>
      <c r="F17" s="25"/>
      <c r="G17" s="4"/>
      <c r="H17" s="123"/>
      <c r="I17" s="12" t="s">
        <v>254</v>
      </c>
      <c r="J17" s="13">
        <v>3</v>
      </c>
      <c r="K17" s="13"/>
      <c r="L17" s="13"/>
      <c r="M17" s="46"/>
      <c r="N17" s="4"/>
    </row>
    <row r="18" spans="1:15" x14ac:dyDescent="0.3">
      <c r="A18" s="123"/>
      <c r="B18" s="12" t="s">
        <v>309</v>
      </c>
      <c r="C18" s="13">
        <v>3</v>
      </c>
      <c r="D18" s="13"/>
      <c r="E18" s="13"/>
      <c r="F18" s="25"/>
      <c r="G18" s="4"/>
      <c r="H18" s="123"/>
      <c r="I18" s="12" t="s">
        <v>311</v>
      </c>
      <c r="J18" s="13">
        <v>3</v>
      </c>
      <c r="K18" s="13"/>
      <c r="L18" s="13"/>
      <c r="M18" s="46"/>
      <c r="N18" s="4"/>
    </row>
    <row r="19" spans="1:15" x14ac:dyDescent="0.3">
      <c r="A19" s="123"/>
      <c r="B19" s="12" t="s">
        <v>310</v>
      </c>
      <c r="C19" s="13">
        <v>3</v>
      </c>
      <c r="D19" s="13"/>
      <c r="E19" s="13"/>
      <c r="F19" s="25"/>
      <c r="G19" s="4"/>
      <c r="H19" s="123"/>
      <c r="I19" s="12" t="s">
        <v>337</v>
      </c>
      <c r="J19" s="13">
        <v>3</v>
      </c>
      <c r="K19" s="13"/>
      <c r="L19" s="13"/>
      <c r="M19" s="46"/>
      <c r="N19" s="4"/>
    </row>
    <row r="20" spans="1:15" x14ac:dyDescent="0.3">
      <c r="A20" s="123"/>
      <c r="B20" s="12" t="s">
        <v>311</v>
      </c>
      <c r="C20" s="13">
        <v>3</v>
      </c>
      <c r="D20" s="13"/>
      <c r="E20" s="13"/>
      <c r="F20" s="25"/>
      <c r="G20" s="4"/>
      <c r="H20" s="123"/>
      <c r="I20" s="12" t="s">
        <v>318</v>
      </c>
      <c r="J20" s="13">
        <v>3</v>
      </c>
      <c r="K20" s="13"/>
      <c r="L20" s="13"/>
      <c r="M20" s="25" t="s">
        <v>125</v>
      </c>
      <c r="N20" s="4"/>
    </row>
    <row r="21" spans="1:15" x14ac:dyDescent="0.3">
      <c r="A21" s="123"/>
      <c r="B21" s="12" t="s">
        <v>312</v>
      </c>
      <c r="C21" s="13">
        <v>3</v>
      </c>
      <c r="D21" s="13"/>
      <c r="E21" s="13"/>
      <c r="F21" s="25" t="s">
        <v>125</v>
      </c>
      <c r="G21" s="4"/>
      <c r="H21" s="123"/>
      <c r="I21" s="12" t="s">
        <v>338</v>
      </c>
      <c r="J21" s="13">
        <v>3</v>
      </c>
      <c r="K21" s="13"/>
      <c r="L21" s="13"/>
      <c r="M21" s="46"/>
      <c r="N21" s="4"/>
    </row>
    <row r="22" spans="1:15" x14ac:dyDescent="0.3">
      <c r="A22" s="123"/>
      <c r="B22" s="12" t="s">
        <v>313</v>
      </c>
      <c r="C22" s="13">
        <v>3</v>
      </c>
      <c r="D22" s="13"/>
      <c r="E22" s="13"/>
      <c r="F22" s="25" t="s">
        <v>125</v>
      </c>
      <c r="G22" s="4"/>
      <c r="H22" s="123"/>
      <c r="I22" s="12" t="s">
        <v>306</v>
      </c>
      <c r="J22" s="13">
        <v>1</v>
      </c>
      <c r="K22" s="13"/>
      <c r="L22" s="13"/>
      <c r="M22" s="46"/>
      <c r="N22" s="4"/>
    </row>
    <row r="23" spans="1:15" x14ac:dyDescent="0.3">
      <c r="A23" s="123"/>
      <c r="B23" s="12" t="s">
        <v>314</v>
      </c>
      <c r="C23" s="13">
        <v>3</v>
      </c>
      <c r="D23" s="13"/>
      <c r="E23" s="13"/>
      <c r="F23" s="25"/>
      <c r="G23" s="4"/>
      <c r="H23" s="123"/>
      <c r="I23" s="12" t="s">
        <v>339</v>
      </c>
      <c r="J23" s="13">
        <v>3</v>
      </c>
      <c r="K23" s="13"/>
      <c r="L23" s="13"/>
      <c r="M23" s="46"/>
      <c r="N23" s="4"/>
    </row>
    <row r="24" spans="1:15" ht="16.2" x14ac:dyDescent="0.3">
      <c r="A24" s="123"/>
      <c r="B24" s="12" t="s">
        <v>315</v>
      </c>
      <c r="C24" s="13">
        <v>3</v>
      </c>
      <c r="D24" s="13"/>
      <c r="E24" s="13"/>
      <c r="F24" s="25"/>
      <c r="G24" s="4"/>
      <c r="H24" s="123"/>
      <c r="I24" s="12" t="s">
        <v>340</v>
      </c>
      <c r="J24" s="13">
        <v>1</v>
      </c>
      <c r="K24" s="13"/>
      <c r="L24" s="13"/>
      <c r="M24" s="46"/>
      <c r="N24" s="4"/>
      <c r="O24" s="9"/>
    </row>
    <row r="25" spans="1:15" x14ac:dyDescent="0.3">
      <c r="A25" s="123"/>
      <c r="B25" s="12" t="s">
        <v>135</v>
      </c>
      <c r="C25" s="13">
        <v>3</v>
      </c>
      <c r="D25" s="13"/>
      <c r="E25" s="13"/>
      <c r="F25" s="25"/>
      <c r="G25" s="4"/>
      <c r="H25" s="123"/>
      <c r="I25" s="12" t="s">
        <v>341</v>
      </c>
      <c r="J25" s="13">
        <v>3</v>
      </c>
      <c r="K25" s="13"/>
      <c r="L25" s="13"/>
      <c r="M25" s="25" t="s">
        <v>125</v>
      </c>
      <c r="N25" s="4"/>
    </row>
    <row r="26" spans="1:15" x14ac:dyDescent="0.3">
      <c r="A26" s="123"/>
      <c r="B26" s="12" t="s">
        <v>316</v>
      </c>
      <c r="C26" s="13">
        <v>3</v>
      </c>
      <c r="D26" s="13"/>
      <c r="E26" s="13"/>
      <c r="F26" s="25"/>
      <c r="G26" s="4"/>
      <c r="H26" s="123"/>
      <c r="I26" s="12" t="s">
        <v>314</v>
      </c>
      <c r="J26" s="13">
        <v>3</v>
      </c>
      <c r="K26" s="13"/>
      <c r="L26" s="13"/>
      <c r="M26" s="46"/>
      <c r="N26" s="4"/>
    </row>
    <row r="27" spans="1:15" x14ac:dyDescent="0.3">
      <c r="A27" s="123"/>
      <c r="B27" s="12" t="s">
        <v>317</v>
      </c>
      <c r="C27" s="13">
        <v>3</v>
      </c>
      <c r="D27" s="13"/>
      <c r="E27" s="13"/>
      <c r="F27" s="25"/>
      <c r="G27" s="4"/>
      <c r="H27" s="123"/>
      <c r="I27" s="12" t="s">
        <v>342</v>
      </c>
      <c r="J27" s="13">
        <v>3</v>
      </c>
      <c r="K27" s="13"/>
      <c r="L27" s="13"/>
      <c r="M27" s="25" t="s">
        <v>125</v>
      </c>
      <c r="N27" s="4"/>
    </row>
    <row r="28" spans="1:15" x14ac:dyDescent="0.3">
      <c r="A28" s="123"/>
      <c r="B28" s="12" t="s">
        <v>318</v>
      </c>
      <c r="C28" s="13">
        <v>3</v>
      </c>
      <c r="D28" s="13"/>
      <c r="E28" s="13"/>
      <c r="F28" s="25" t="s">
        <v>125</v>
      </c>
      <c r="G28" s="4"/>
      <c r="H28" s="123"/>
      <c r="I28" s="12" t="s">
        <v>343</v>
      </c>
      <c r="J28" s="13">
        <v>3</v>
      </c>
      <c r="K28" s="13"/>
      <c r="L28" s="13"/>
      <c r="M28" s="25" t="s">
        <v>125</v>
      </c>
      <c r="N28" s="4"/>
    </row>
    <row r="29" spans="1:15" x14ac:dyDescent="0.3">
      <c r="A29" s="123"/>
      <c r="B29" s="12" t="s">
        <v>319</v>
      </c>
      <c r="C29" s="13">
        <v>3</v>
      </c>
      <c r="D29" s="13"/>
      <c r="E29" s="13"/>
      <c r="F29" s="25" t="s">
        <v>125</v>
      </c>
      <c r="G29" s="4"/>
      <c r="H29" s="123"/>
      <c r="I29" s="12" t="s">
        <v>344</v>
      </c>
      <c r="J29" s="13">
        <v>3</v>
      </c>
      <c r="K29" s="13"/>
      <c r="L29" s="13"/>
      <c r="M29" s="25" t="s">
        <v>125</v>
      </c>
      <c r="N29" s="4"/>
    </row>
    <row r="30" spans="1:15" x14ac:dyDescent="0.3">
      <c r="A30" s="123"/>
      <c r="B30" s="12" t="s">
        <v>320</v>
      </c>
      <c r="C30" s="13">
        <v>3</v>
      </c>
      <c r="D30" s="13"/>
      <c r="E30" s="13"/>
      <c r="F30" s="25" t="s">
        <v>125</v>
      </c>
      <c r="G30" s="4"/>
      <c r="H30" s="123"/>
      <c r="I30" s="12" t="s">
        <v>322</v>
      </c>
      <c r="J30" s="13">
        <v>3</v>
      </c>
      <c r="K30" s="13"/>
      <c r="L30" s="13"/>
      <c r="M30" s="46"/>
      <c r="N30" s="4"/>
    </row>
    <row r="31" spans="1:15" x14ac:dyDescent="0.3">
      <c r="A31" s="123"/>
      <c r="B31" s="12" t="s">
        <v>321</v>
      </c>
      <c r="C31" s="13">
        <v>3</v>
      </c>
      <c r="D31" s="13"/>
      <c r="E31" s="13"/>
      <c r="F31" s="25" t="s">
        <v>125</v>
      </c>
      <c r="G31" s="4"/>
      <c r="H31" s="123"/>
      <c r="I31" s="12" t="s">
        <v>323</v>
      </c>
      <c r="J31" s="13">
        <v>3</v>
      </c>
      <c r="K31" s="13"/>
      <c r="L31" s="13"/>
      <c r="M31" s="46"/>
      <c r="N31" s="4"/>
    </row>
    <row r="32" spans="1:15" x14ac:dyDescent="0.3">
      <c r="A32" s="123"/>
      <c r="B32" s="39" t="s">
        <v>322</v>
      </c>
      <c r="C32" s="13">
        <v>3</v>
      </c>
      <c r="D32" s="13"/>
      <c r="E32" s="13"/>
      <c r="F32" s="46"/>
      <c r="G32" s="4"/>
      <c r="H32" s="123"/>
      <c r="I32" s="12" t="s">
        <v>345</v>
      </c>
      <c r="J32" s="13">
        <v>3</v>
      </c>
      <c r="K32" s="13"/>
      <c r="L32" s="13"/>
      <c r="M32" s="25" t="s">
        <v>125</v>
      </c>
      <c r="N32" s="4"/>
    </row>
    <row r="33" spans="1:14" x14ac:dyDescent="0.3">
      <c r="A33" s="123"/>
      <c r="B33" s="39" t="s">
        <v>323</v>
      </c>
      <c r="C33" s="13">
        <v>3</v>
      </c>
      <c r="D33" s="13"/>
      <c r="E33" s="13"/>
      <c r="F33" s="25"/>
      <c r="G33" s="4"/>
      <c r="H33" s="123"/>
      <c r="I33" s="12" t="s">
        <v>346</v>
      </c>
      <c r="J33" s="13">
        <v>3</v>
      </c>
      <c r="K33" s="13"/>
      <c r="L33" s="13"/>
      <c r="M33" s="25" t="s">
        <v>125</v>
      </c>
      <c r="N33" s="4"/>
    </row>
    <row r="34" spans="1:14" x14ac:dyDescent="0.3">
      <c r="A34" s="123"/>
      <c r="B34" s="12" t="s">
        <v>324</v>
      </c>
      <c r="C34" s="13">
        <v>3</v>
      </c>
      <c r="D34" s="13"/>
      <c r="E34" s="13"/>
      <c r="F34" s="25"/>
      <c r="G34" s="4"/>
      <c r="H34" s="123"/>
      <c r="I34" s="12" t="s">
        <v>325</v>
      </c>
      <c r="J34" s="13">
        <v>3</v>
      </c>
      <c r="K34" s="13"/>
      <c r="L34" s="13"/>
      <c r="M34" s="46"/>
      <c r="N34" s="4"/>
    </row>
    <row r="35" spans="1:14" x14ac:dyDescent="0.3">
      <c r="A35" s="123"/>
      <c r="B35" s="39" t="s">
        <v>325</v>
      </c>
      <c r="C35" s="13">
        <v>3</v>
      </c>
      <c r="D35" s="13"/>
      <c r="E35" s="13"/>
      <c r="F35" s="25"/>
      <c r="G35" s="4"/>
      <c r="H35" s="123"/>
      <c r="I35" s="12" t="s">
        <v>316</v>
      </c>
      <c r="J35" s="13">
        <v>3</v>
      </c>
      <c r="K35" s="13"/>
      <c r="L35" s="13"/>
      <c r="M35" s="46"/>
      <c r="N35" s="4"/>
    </row>
    <row r="36" spans="1:14" x14ac:dyDescent="0.3">
      <c r="A36" s="123"/>
      <c r="B36" s="39" t="s">
        <v>326</v>
      </c>
      <c r="C36" s="13">
        <v>3</v>
      </c>
      <c r="D36" s="13"/>
      <c r="E36" s="13"/>
      <c r="F36" s="25"/>
      <c r="G36" s="4"/>
      <c r="H36" s="123"/>
      <c r="I36" s="39" t="s">
        <v>327</v>
      </c>
      <c r="J36" s="13">
        <v>3</v>
      </c>
      <c r="K36" s="13"/>
      <c r="L36" s="13"/>
      <c r="M36" s="46"/>
      <c r="N36" s="4"/>
    </row>
    <row r="37" spans="1:14" x14ac:dyDescent="0.3">
      <c r="A37" s="123"/>
      <c r="B37" s="39" t="s">
        <v>327</v>
      </c>
      <c r="C37" s="13">
        <v>3</v>
      </c>
      <c r="D37" s="13"/>
      <c r="E37" s="13"/>
      <c r="F37" s="25"/>
      <c r="G37" s="4"/>
      <c r="H37" s="123"/>
      <c r="I37" s="39" t="s">
        <v>328</v>
      </c>
      <c r="J37" s="13">
        <v>2</v>
      </c>
      <c r="K37" s="13"/>
      <c r="L37" s="13"/>
      <c r="M37" s="46"/>
      <c r="N37" s="4"/>
    </row>
    <row r="38" spans="1:14" x14ac:dyDescent="0.3">
      <c r="A38" s="123"/>
      <c r="B38" s="39" t="s">
        <v>328</v>
      </c>
      <c r="C38" s="13">
        <v>2</v>
      </c>
      <c r="D38" s="13"/>
      <c r="E38" s="13"/>
      <c r="F38" s="25"/>
      <c r="G38" s="4"/>
      <c r="H38" s="123"/>
      <c r="I38" s="39" t="s">
        <v>347</v>
      </c>
      <c r="J38" s="13">
        <v>3</v>
      </c>
      <c r="K38" s="13"/>
      <c r="L38" s="13"/>
      <c r="M38" s="46"/>
      <c r="N38" s="4"/>
    </row>
    <row r="39" spans="1:14" x14ac:dyDescent="0.3">
      <c r="A39" s="123"/>
      <c r="B39" s="39" t="s">
        <v>329</v>
      </c>
      <c r="C39" s="13">
        <v>3</v>
      </c>
      <c r="D39" s="13"/>
      <c r="E39" s="13"/>
      <c r="F39" s="25"/>
      <c r="G39" s="4"/>
      <c r="H39" s="123"/>
      <c r="I39" s="12" t="s">
        <v>348</v>
      </c>
      <c r="J39" s="13">
        <v>3</v>
      </c>
      <c r="K39" s="13"/>
      <c r="L39" s="13"/>
      <c r="M39" s="46"/>
      <c r="N39" s="4"/>
    </row>
    <row r="40" spans="1:14" x14ac:dyDescent="0.3">
      <c r="A40" s="123"/>
      <c r="B40" s="39" t="s">
        <v>315</v>
      </c>
      <c r="C40" s="13">
        <v>3</v>
      </c>
      <c r="D40" s="13"/>
      <c r="E40" s="13"/>
      <c r="F40" s="25"/>
      <c r="G40" s="4"/>
      <c r="H40" s="123"/>
      <c r="I40" s="12" t="s">
        <v>349</v>
      </c>
      <c r="J40" s="13">
        <v>3</v>
      </c>
      <c r="K40" s="13"/>
      <c r="L40" s="13"/>
      <c r="M40" s="46"/>
      <c r="N40" s="4"/>
    </row>
    <row r="41" spans="1:14" x14ac:dyDescent="0.3">
      <c r="A41" s="123"/>
      <c r="B41" s="39" t="s">
        <v>330</v>
      </c>
      <c r="C41" s="13">
        <v>3</v>
      </c>
      <c r="D41" s="13"/>
      <c r="E41" s="13"/>
      <c r="F41" s="25"/>
      <c r="G41" s="4"/>
      <c r="H41" s="123"/>
      <c r="I41" s="12" t="s">
        <v>350</v>
      </c>
      <c r="J41" s="13">
        <v>3</v>
      </c>
      <c r="K41" s="13"/>
      <c r="L41" s="13"/>
      <c r="M41" s="46"/>
      <c r="N41" s="4"/>
    </row>
    <row r="42" spans="1:14" x14ac:dyDescent="0.3">
      <c r="A42" s="123"/>
      <c r="B42" s="39" t="s">
        <v>331</v>
      </c>
      <c r="C42" s="13">
        <v>3</v>
      </c>
      <c r="D42" s="13"/>
      <c r="E42" s="13"/>
      <c r="F42" s="25"/>
      <c r="G42" s="4"/>
      <c r="H42" s="123"/>
      <c r="I42" s="39" t="s">
        <v>326</v>
      </c>
      <c r="J42" s="13">
        <v>3</v>
      </c>
      <c r="K42" s="13"/>
      <c r="L42" s="13"/>
      <c r="M42" s="46"/>
      <c r="N42" s="4"/>
    </row>
    <row r="43" spans="1:14" x14ac:dyDescent="0.3">
      <c r="A43" s="124"/>
      <c r="B43" s="39" t="s">
        <v>332</v>
      </c>
      <c r="C43" s="13">
        <v>3</v>
      </c>
      <c r="D43" s="13"/>
      <c r="E43" s="13"/>
      <c r="F43" s="25"/>
      <c r="G43" s="4"/>
      <c r="H43" s="123"/>
      <c r="I43" s="68" t="s">
        <v>351</v>
      </c>
      <c r="J43" s="13">
        <v>3</v>
      </c>
      <c r="K43" s="13"/>
      <c r="L43" s="13"/>
      <c r="M43" s="25" t="s">
        <v>125</v>
      </c>
      <c r="N43" s="4"/>
    </row>
    <row r="44" spans="1:14" x14ac:dyDescent="0.3">
      <c r="G44" s="4"/>
      <c r="H44" s="123"/>
      <c r="I44" s="68" t="s">
        <v>352</v>
      </c>
      <c r="J44" s="13">
        <v>3</v>
      </c>
      <c r="K44" s="13"/>
      <c r="L44" s="13"/>
      <c r="M44" s="46"/>
      <c r="N44" s="4"/>
    </row>
    <row r="45" spans="1:14" x14ac:dyDescent="0.3">
      <c r="B45" s="10"/>
      <c r="C45" s="10"/>
      <c r="D45" s="77"/>
      <c r="E45" s="77"/>
      <c r="F45" s="10"/>
      <c r="G45" s="4"/>
      <c r="H45" s="123"/>
      <c r="I45" s="68" t="s">
        <v>353</v>
      </c>
      <c r="J45" s="13">
        <v>3</v>
      </c>
      <c r="K45" s="13"/>
      <c r="L45" s="13"/>
      <c r="M45" s="46"/>
      <c r="N45" s="4"/>
    </row>
    <row r="46" spans="1:14" x14ac:dyDescent="0.3">
      <c r="B46" s="10"/>
      <c r="C46" s="10"/>
      <c r="D46" s="77"/>
      <c r="E46" s="77"/>
      <c r="F46" s="10"/>
      <c r="G46" s="4"/>
      <c r="H46" s="123"/>
      <c r="I46" s="68" t="s">
        <v>354</v>
      </c>
      <c r="J46" s="13">
        <v>2</v>
      </c>
      <c r="K46" s="13"/>
      <c r="L46" s="13"/>
      <c r="M46" s="46"/>
      <c r="N46" s="4"/>
    </row>
    <row r="47" spans="1:14" x14ac:dyDescent="0.3">
      <c r="B47" s="10"/>
      <c r="C47" s="10"/>
      <c r="D47" s="77"/>
      <c r="E47" s="77"/>
      <c r="F47" s="10"/>
      <c r="G47" s="4"/>
      <c r="H47" s="123"/>
      <c r="I47" s="68" t="s">
        <v>355</v>
      </c>
      <c r="J47" s="13">
        <v>3</v>
      </c>
      <c r="K47" s="13"/>
      <c r="L47" s="13"/>
      <c r="M47" s="46" t="s">
        <v>126</v>
      </c>
      <c r="N47" s="4"/>
    </row>
    <row r="48" spans="1:14" x14ac:dyDescent="0.3">
      <c r="G48" s="4"/>
      <c r="H48" s="123"/>
      <c r="I48" s="68" t="s">
        <v>356</v>
      </c>
      <c r="J48" s="13">
        <v>3</v>
      </c>
      <c r="K48" s="13"/>
      <c r="L48" s="13"/>
      <c r="M48" s="46"/>
      <c r="N48" s="4"/>
    </row>
    <row r="49" spans="1:14" x14ac:dyDescent="0.3">
      <c r="H49" s="124"/>
      <c r="I49" s="68" t="s">
        <v>332</v>
      </c>
      <c r="J49" s="13">
        <v>3</v>
      </c>
      <c r="K49" s="13"/>
      <c r="L49" s="13"/>
      <c r="M49" s="46"/>
    </row>
    <row r="50" spans="1:14" x14ac:dyDescent="0.3">
      <c r="G50" s="4"/>
      <c r="H50" s="2"/>
      <c r="N50" s="4"/>
    </row>
    <row r="51" spans="1:14" x14ac:dyDescent="0.3">
      <c r="B51" s="57"/>
      <c r="C51" s="57"/>
      <c r="D51" s="77"/>
      <c r="E51" s="77"/>
      <c r="F51" s="10"/>
      <c r="J51" s="57"/>
      <c r="K51" s="77"/>
    </row>
    <row r="52" spans="1:14" x14ac:dyDescent="0.3">
      <c r="B52" s="57"/>
      <c r="C52" s="57"/>
      <c r="D52" s="77"/>
      <c r="E52" s="77"/>
      <c r="F52" s="10"/>
      <c r="H52" s="2"/>
    </row>
    <row r="53" spans="1:14" x14ac:dyDescent="0.3">
      <c r="H53" s="2"/>
    </row>
    <row r="55" spans="1:14" x14ac:dyDescent="0.3">
      <c r="B55" s="4"/>
      <c r="C55" s="4"/>
      <c r="J55" s="4"/>
    </row>
    <row r="57" spans="1:14" x14ac:dyDescent="0.3">
      <c r="A57" s="2"/>
    </row>
    <row r="58" spans="1:14" x14ac:dyDescent="0.3">
      <c r="I58" s="4"/>
    </row>
    <row r="61" spans="1:14" x14ac:dyDescent="0.3">
      <c r="H61" s="6"/>
    </row>
  </sheetData>
  <mergeCells count="8">
    <mergeCell ref="A5:F5"/>
    <mergeCell ref="H5:M5"/>
    <mergeCell ref="A7:A9"/>
    <mergeCell ref="H7:H9"/>
    <mergeCell ref="A10:A14"/>
    <mergeCell ref="H10:H13"/>
    <mergeCell ref="H14:H49"/>
    <mergeCell ref="A15:A43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8F19-19B7-4EF1-A4FD-D650C184AE89}">
  <sheetPr>
    <pageSetUpPr fitToPage="1"/>
  </sheetPr>
  <dimension ref="A1:M65"/>
  <sheetViews>
    <sheetView zoomScaleNormal="100" workbookViewId="0">
      <selection activeCell="A3" sqref="A3:F65"/>
    </sheetView>
  </sheetViews>
  <sheetFormatPr defaultColWidth="9" defaultRowHeight="15.6" x14ac:dyDescent="0.3"/>
  <cols>
    <col min="1" max="1" width="6.88671875" style="3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7.77734375" style="2" customWidth="1"/>
    <col min="7" max="7" width="2.21875" style="2" customWidth="1"/>
    <col min="8" max="8" width="6.21875" style="2" bestFit="1" customWidth="1"/>
    <col min="9" max="9" width="39.21875" style="2" bestFit="1" customWidth="1"/>
    <col min="10" max="10" width="6" style="2" bestFit="1" customWidth="1"/>
    <col min="11" max="12" width="10.44140625" style="6" bestFit="1" customWidth="1"/>
    <col min="13" max="13" width="7.109375" style="2" customWidth="1"/>
    <col min="14" max="16384" width="9" style="2"/>
  </cols>
  <sheetData>
    <row r="1" spans="1:13" x14ac:dyDescent="0.3">
      <c r="B1" s="55" t="s">
        <v>415</v>
      </c>
      <c r="C1" s="57"/>
      <c r="D1" s="77"/>
      <c r="J1" s="57"/>
      <c r="K1" s="77"/>
      <c r="L1" s="77"/>
    </row>
    <row r="2" spans="1:13" x14ac:dyDescent="0.3">
      <c r="B2" s="57"/>
      <c r="C2" s="57"/>
      <c r="D2" s="77"/>
      <c r="J2" s="57"/>
      <c r="K2" s="77"/>
      <c r="L2" s="77"/>
    </row>
    <row r="3" spans="1:13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ht="16.2" customHeight="1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SUM(E14:E65)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SUM(L13:L42)</f>
        <v>0</v>
      </c>
      <c r="M4" s="17"/>
    </row>
    <row r="5" spans="1:13" ht="16.2" customHeight="1" x14ac:dyDescent="0.3">
      <c r="A5" s="111" t="s">
        <v>357</v>
      </c>
      <c r="B5" s="111"/>
      <c r="C5" s="111"/>
      <c r="D5" s="111"/>
      <c r="E5" s="111"/>
      <c r="F5" s="111"/>
      <c r="H5" s="111" t="s">
        <v>358</v>
      </c>
      <c r="I5" s="111"/>
      <c r="J5" s="111"/>
      <c r="K5" s="111"/>
      <c r="L5" s="111"/>
      <c r="M5" s="111"/>
    </row>
    <row r="6" spans="1:13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H6" s="37" t="s">
        <v>4</v>
      </c>
      <c r="I6" s="37" t="s">
        <v>44</v>
      </c>
      <c r="J6" s="37" t="s">
        <v>5</v>
      </c>
      <c r="K6" s="42" t="s">
        <v>422</v>
      </c>
      <c r="L6" s="42" t="s">
        <v>423</v>
      </c>
      <c r="M6" s="37" t="s">
        <v>6</v>
      </c>
    </row>
    <row r="7" spans="1:13" x14ac:dyDescent="0.3">
      <c r="A7" s="122" t="s">
        <v>0</v>
      </c>
      <c r="B7" s="12" t="s">
        <v>120</v>
      </c>
      <c r="C7" s="13">
        <v>3</v>
      </c>
      <c r="D7" s="13"/>
      <c r="E7" s="13"/>
      <c r="F7" s="25"/>
      <c r="H7" s="126" t="s">
        <v>0</v>
      </c>
      <c r="I7" s="36" t="s">
        <v>136</v>
      </c>
      <c r="J7" s="13">
        <v>3</v>
      </c>
      <c r="K7" s="41"/>
      <c r="L7" s="41"/>
      <c r="M7" s="46" t="s">
        <v>111</v>
      </c>
    </row>
    <row r="8" spans="1:13" x14ac:dyDescent="0.3">
      <c r="A8" s="123"/>
      <c r="B8" s="12" t="s">
        <v>122</v>
      </c>
      <c r="C8" s="13">
        <v>3</v>
      </c>
      <c r="D8" s="13"/>
      <c r="E8" s="13"/>
      <c r="F8" s="25"/>
      <c r="H8" s="127"/>
      <c r="I8" s="36" t="s">
        <v>123</v>
      </c>
      <c r="J8" s="13">
        <v>3</v>
      </c>
      <c r="K8" s="41"/>
      <c r="L8" s="41"/>
      <c r="M8" s="44"/>
    </row>
    <row r="9" spans="1:13" x14ac:dyDescent="0.3">
      <c r="A9" s="124"/>
      <c r="B9" s="12" t="s">
        <v>123</v>
      </c>
      <c r="C9" s="13">
        <v>3</v>
      </c>
      <c r="D9" s="13"/>
      <c r="E9" s="13"/>
      <c r="F9" s="25"/>
      <c r="H9" s="128"/>
      <c r="I9" s="36" t="s">
        <v>246</v>
      </c>
      <c r="J9" s="13">
        <v>3</v>
      </c>
      <c r="K9" s="41"/>
      <c r="L9" s="41"/>
      <c r="M9" s="44"/>
    </row>
    <row r="10" spans="1:13" x14ac:dyDescent="0.3">
      <c r="A10" s="122" t="s">
        <v>1</v>
      </c>
      <c r="B10" s="12" t="s">
        <v>359</v>
      </c>
      <c r="C10" s="13">
        <v>3</v>
      </c>
      <c r="D10" s="13"/>
      <c r="E10" s="13"/>
      <c r="F10" s="25"/>
      <c r="H10" s="126" t="s">
        <v>1</v>
      </c>
      <c r="I10" s="36" t="s">
        <v>314</v>
      </c>
      <c r="J10" s="13">
        <v>3</v>
      </c>
      <c r="K10" s="41"/>
      <c r="L10" s="41"/>
      <c r="M10" s="46" t="s">
        <v>127</v>
      </c>
    </row>
    <row r="11" spans="1:13" x14ac:dyDescent="0.3">
      <c r="A11" s="123"/>
      <c r="B11" s="12" t="s">
        <v>360</v>
      </c>
      <c r="C11" s="13">
        <v>3</v>
      </c>
      <c r="D11" s="13"/>
      <c r="E11" s="13"/>
      <c r="F11" s="25"/>
      <c r="H11" s="127"/>
      <c r="I11" s="36" t="s">
        <v>391</v>
      </c>
      <c r="J11" s="13">
        <v>3</v>
      </c>
      <c r="K11" s="41"/>
      <c r="L11" s="41"/>
      <c r="M11" s="49"/>
    </row>
    <row r="12" spans="1:13" x14ac:dyDescent="0.3">
      <c r="A12" s="123"/>
      <c r="B12" s="12" t="s">
        <v>361</v>
      </c>
      <c r="C12" s="13">
        <v>3</v>
      </c>
      <c r="D12" s="13"/>
      <c r="E12" s="13"/>
      <c r="F12" s="25"/>
      <c r="H12" s="128"/>
      <c r="I12" s="36" t="s">
        <v>296</v>
      </c>
      <c r="J12" s="13">
        <v>3</v>
      </c>
      <c r="K12" s="41"/>
      <c r="L12" s="41"/>
      <c r="M12" s="69"/>
    </row>
    <row r="13" spans="1:13" x14ac:dyDescent="0.3">
      <c r="A13" s="124"/>
      <c r="B13" s="12" t="s">
        <v>362</v>
      </c>
      <c r="C13" s="13">
        <v>3</v>
      </c>
      <c r="D13" s="13"/>
      <c r="E13" s="13"/>
      <c r="F13" s="25"/>
      <c r="H13" s="126" t="s">
        <v>2</v>
      </c>
      <c r="I13" s="36" t="s">
        <v>274</v>
      </c>
      <c r="J13" s="13">
        <v>3</v>
      </c>
      <c r="K13" s="41"/>
      <c r="L13" s="41"/>
      <c r="M13" s="25" t="s">
        <v>113</v>
      </c>
    </row>
    <row r="14" spans="1:13" x14ac:dyDescent="0.3">
      <c r="A14" s="122" t="s">
        <v>2</v>
      </c>
      <c r="B14" s="12" t="s">
        <v>363</v>
      </c>
      <c r="C14" s="13">
        <v>3</v>
      </c>
      <c r="D14" s="13"/>
      <c r="E14" s="13"/>
      <c r="F14" s="25"/>
      <c r="H14" s="127"/>
      <c r="I14" s="12" t="s">
        <v>392</v>
      </c>
      <c r="J14" s="13">
        <v>3</v>
      </c>
      <c r="K14" s="41"/>
      <c r="L14" s="41"/>
      <c r="M14" s="49"/>
    </row>
    <row r="15" spans="1:13" x14ac:dyDescent="0.3">
      <c r="A15" s="123"/>
      <c r="B15" s="12" t="s">
        <v>246</v>
      </c>
      <c r="C15" s="13">
        <v>3</v>
      </c>
      <c r="D15" s="13"/>
      <c r="E15" s="78"/>
      <c r="F15" s="26" t="s">
        <v>128</v>
      </c>
      <c r="H15" s="127"/>
      <c r="I15" s="36" t="s">
        <v>393</v>
      </c>
      <c r="J15" s="13">
        <v>1</v>
      </c>
      <c r="K15" s="41"/>
      <c r="L15" s="41"/>
      <c r="M15" s="44"/>
    </row>
    <row r="16" spans="1:13" x14ac:dyDescent="0.3">
      <c r="A16" s="123"/>
      <c r="B16" s="12" t="s">
        <v>145</v>
      </c>
      <c r="C16" s="13">
        <v>3</v>
      </c>
      <c r="D16" s="13"/>
      <c r="E16" s="78"/>
      <c r="F16" s="26"/>
      <c r="H16" s="127"/>
      <c r="I16" s="36" t="s">
        <v>394</v>
      </c>
      <c r="J16" s="13">
        <v>3</v>
      </c>
      <c r="K16" s="41"/>
      <c r="L16" s="41"/>
      <c r="M16" s="49"/>
    </row>
    <row r="17" spans="1:13" x14ac:dyDescent="0.3">
      <c r="A17" s="123"/>
      <c r="B17" s="12" t="s">
        <v>279</v>
      </c>
      <c r="C17" s="13">
        <v>3</v>
      </c>
      <c r="D17" s="13"/>
      <c r="E17" s="78"/>
      <c r="F17" s="26"/>
      <c r="H17" s="127"/>
      <c r="I17" s="36" t="s">
        <v>395</v>
      </c>
      <c r="J17" s="13">
        <v>2</v>
      </c>
      <c r="K17" s="41"/>
      <c r="L17" s="41"/>
      <c r="M17" s="49"/>
    </row>
    <row r="18" spans="1:13" x14ac:dyDescent="0.3">
      <c r="A18" s="123"/>
      <c r="B18" s="12" t="s">
        <v>248</v>
      </c>
      <c r="C18" s="13">
        <v>3</v>
      </c>
      <c r="D18" s="13"/>
      <c r="E18" s="78"/>
      <c r="F18" s="26"/>
      <c r="H18" s="127"/>
      <c r="I18" s="36" t="s">
        <v>145</v>
      </c>
      <c r="J18" s="13">
        <v>3</v>
      </c>
      <c r="K18" s="41"/>
      <c r="L18" s="41"/>
      <c r="M18" s="49"/>
    </row>
    <row r="19" spans="1:13" x14ac:dyDescent="0.3">
      <c r="A19" s="123"/>
      <c r="B19" s="12" t="s">
        <v>364</v>
      </c>
      <c r="C19" s="13">
        <v>3</v>
      </c>
      <c r="D19" s="13"/>
      <c r="E19" s="13"/>
      <c r="F19" s="25"/>
      <c r="H19" s="127"/>
      <c r="I19" s="36" t="s">
        <v>276</v>
      </c>
      <c r="J19" s="13">
        <v>3</v>
      </c>
      <c r="K19" s="41"/>
      <c r="L19" s="41"/>
      <c r="M19" s="49"/>
    </row>
    <row r="20" spans="1:13" x14ac:dyDescent="0.3">
      <c r="A20" s="123"/>
      <c r="B20" s="12" t="s">
        <v>365</v>
      </c>
      <c r="C20" s="13">
        <v>3</v>
      </c>
      <c r="D20" s="13"/>
      <c r="E20" s="13"/>
      <c r="F20" s="25"/>
      <c r="H20" s="127"/>
      <c r="I20" s="36" t="s">
        <v>277</v>
      </c>
      <c r="J20" s="13">
        <v>3</v>
      </c>
      <c r="K20" s="41"/>
      <c r="L20" s="41"/>
      <c r="M20" s="49"/>
    </row>
    <row r="21" spans="1:13" x14ac:dyDescent="0.3">
      <c r="A21" s="123"/>
      <c r="B21" s="12" t="s">
        <v>366</v>
      </c>
      <c r="C21" s="13">
        <v>3</v>
      </c>
      <c r="D21" s="13"/>
      <c r="E21" s="13"/>
      <c r="F21" s="25"/>
      <c r="H21" s="127"/>
      <c r="I21" s="36" t="s">
        <v>205</v>
      </c>
      <c r="J21" s="13">
        <v>3</v>
      </c>
      <c r="K21" s="41"/>
      <c r="L21" s="41"/>
      <c r="M21" s="49"/>
    </row>
    <row r="22" spans="1:13" x14ac:dyDescent="0.3">
      <c r="A22" s="123"/>
      <c r="B22" s="12" t="s">
        <v>367</v>
      </c>
      <c r="C22" s="13">
        <v>3</v>
      </c>
      <c r="D22" s="13"/>
      <c r="E22" s="13"/>
      <c r="F22" s="25"/>
      <c r="H22" s="127"/>
      <c r="I22" s="36" t="s">
        <v>278</v>
      </c>
      <c r="J22" s="13">
        <v>3</v>
      </c>
      <c r="K22" s="41"/>
      <c r="L22" s="41"/>
      <c r="M22" s="22" t="s">
        <v>114</v>
      </c>
    </row>
    <row r="23" spans="1:13" x14ac:dyDescent="0.3">
      <c r="A23" s="123"/>
      <c r="B23" s="12" t="s">
        <v>368</v>
      </c>
      <c r="C23" s="13">
        <v>3</v>
      </c>
      <c r="D23" s="13"/>
      <c r="E23" s="13"/>
      <c r="F23" s="25"/>
      <c r="H23" s="127"/>
      <c r="I23" s="36" t="s">
        <v>279</v>
      </c>
      <c r="J23" s="13">
        <v>3</v>
      </c>
      <c r="K23" s="41"/>
      <c r="L23" s="41"/>
      <c r="M23" s="46" t="s">
        <v>115</v>
      </c>
    </row>
    <row r="24" spans="1:13" x14ac:dyDescent="0.3">
      <c r="A24" s="123"/>
      <c r="B24" s="12" t="s">
        <v>318</v>
      </c>
      <c r="C24" s="13">
        <v>3</v>
      </c>
      <c r="D24" s="13"/>
      <c r="E24" s="13"/>
      <c r="F24" s="25" t="s">
        <v>125</v>
      </c>
      <c r="H24" s="127"/>
      <c r="I24" s="36" t="s">
        <v>280</v>
      </c>
      <c r="J24" s="13">
        <v>3</v>
      </c>
      <c r="K24" s="41"/>
      <c r="L24" s="41"/>
      <c r="M24" s="46" t="s">
        <v>116</v>
      </c>
    </row>
    <row r="25" spans="1:13" x14ac:dyDescent="0.3">
      <c r="A25" s="123"/>
      <c r="B25" s="12" t="s">
        <v>305</v>
      </c>
      <c r="C25" s="13">
        <v>3</v>
      </c>
      <c r="D25" s="13"/>
      <c r="E25" s="13"/>
      <c r="F25" s="46"/>
      <c r="H25" s="127"/>
      <c r="I25" s="36" t="s">
        <v>282</v>
      </c>
      <c r="J25" s="13">
        <v>1</v>
      </c>
      <c r="K25" s="41"/>
      <c r="L25" s="41"/>
      <c r="M25" s="44"/>
    </row>
    <row r="26" spans="1:13" x14ac:dyDescent="0.3">
      <c r="A26" s="123"/>
      <c r="B26" s="12" t="s">
        <v>390</v>
      </c>
      <c r="C26" s="13">
        <v>3</v>
      </c>
      <c r="D26" s="13"/>
      <c r="E26" s="13"/>
      <c r="F26" s="46"/>
      <c r="H26" s="127"/>
      <c r="I26" s="12" t="s">
        <v>284</v>
      </c>
      <c r="J26" s="13">
        <v>3</v>
      </c>
      <c r="K26" s="41"/>
      <c r="L26" s="41"/>
      <c r="M26" s="46"/>
    </row>
    <row r="27" spans="1:13" x14ac:dyDescent="0.3">
      <c r="A27" s="123"/>
      <c r="B27" s="12" t="s">
        <v>340</v>
      </c>
      <c r="C27" s="13">
        <v>1</v>
      </c>
      <c r="D27" s="13"/>
      <c r="E27" s="13"/>
      <c r="F27" s="46"/>
      <c r="H27" s="127"/>
      <c r="I27" s="16" t="s">
        <v>285</v>
      </c>
      <c r="J27" s="13">
        <v>3</v>
      </c>
      <c r="K27" s="41"/>
      <c r="L27" s="41"/>
      <c r="M27" s="46"/>
    </row>
    <row r="28" spans="1:13" x14ac:dyDescent="0.3">
      <c r="A28" s="123"/>
      <c r="B28" s="12" t="s">
        <v>336</v>
      </c>
      <c r="C28" s="13">
        <v>1</v>
      </c>
      <c r="D28" s="13"/>
      <c r="E28" s="13"/>
      <c r="F28" s="46"/>
      <c r="H28" s="127"/>
      <c r="I28" s="16" t="s">
        <v>286</v>
      </c>
      <c r="J28" s="13">
        <v>3</v>
      </c>
      <c r="K28" s="41"/>
      <c r="L28" s="41"/>
      <c r="M28" s="46"/>
    </row>
    <row r="29" spans="1:13" x14ac:dyDescent="0.3">
      <c r="A29" s="123"/>
      <c r="B29" s="12" t="s">
        <v>342</v>
      </c>
      <c r="C29" s="13">
        <v>3</v>
      </c>
      <c r="D29" s="13"/>
      <c r="E29" s="13"/>
      <c r="F29" s="25" t="s">
        <v>125</v>
      </c>
      <c r="H29" s="127"/>
      <c r="I29" s="16" t="s">
        <v>287</v>
      </c>
      <c r="J29" s="13">
        <v>3</v>
      </c>
      <c r="K29" s="41"/>
      <c r="L29" s="41"/>
      <c r="M29" s="46"/>
    </row>
    <row r="30" spans="1:13" x14ac:dyDescent="0.3">
      <c r="A30" s="123"/>
      <c r="B30" s="12" t="s">
        <v>369</v>
      </c>
      <c r="C30" s="13">
        <v>3</v>
      </c>
      <c r="D30" s="13"/>
      <c r="E30" s="13"/>
      <c r="F30" s="25" t="s">
        <v>125</v>
      </c>
      <c r="H30" s="127"/>
      <c r="I30" s="16" t="s">
        <v>288</v>
      </c>
      <c r="J30" s="13">
        <v>3</v>
      </c>
      <c r="K30" s="41"/>
      <c r="L30" s="41"/>
      <c r="M30" s="46"/>
    </row>
    <row r="31" spans="1:13" x14ac:dyDescent="0.3">
      <c r="A31" s="123"/>
      <c r="B31" s="12" t="s">
        <v>314</v>
      </c>
      <c r="C31" s="13">
        <v>3</v>
      </c>
      <c r="D31" s="13"/>
      <c r="E31" s="13"/>
      <c r="F31" s="46"/>
      <c r="H31" s="127"/>
      <c r="I31" s="12" t="s">
        <v>289</v>
      </c>
      <c r="J31" s="13">
        <v>3</v>
      </c>
      <c r="K31" s="41"/>
      <c r="L31" s="41"/>
      <c r="M31" s="46"/>
    </row>
    <row r="32" spans="1:13" x14ac:dyDescent="0.3">
      <c r="A32" s="123"/>
      <c r="B32" s="12" t="s">
        <v>370</v>
      </c>
      <c r="C32" s="13">
        <v>3</v>
      </c>
      <c r="D32" s="13"/>
      <c r="E32" s="13"/>
      <c r="F32" s="46"/>
      <c r="H32" s="127"/>
      <c r="I32" s="12" t="s">
        <v>292</v>
      </c>
      <c r="J32" s="13">
        <v>3</v>
      </c>
      <c r="K32" s="41"/>
      <c r="L32" s="41"/>
      <c r="M32" s="46"/>
    </row>
    <row r="33" spans="1:13" x14ac:dyDescent="0.3">
      <c r="A33" s="123"/>
      <c r="B33" s="12" t="s">
        <v>343</v>
      </c>
      <c r="C33" s="13">
        <v>3</v>
      </c>
      <c r="D33" s="13"/>
      <c r="E33" s="13"/>
      <c r="F33" s="25" t="s">
        <v>125</v>
      </c>
      <c r="H33" s="127"/>
      <c r="I33" s="12" t="s">
        <v>293</v>
      </c>
      <c r="J33" s="13">
        <v>3</v>
      </c>
      <c r="K33" s="41"/>
      <c r="L33" s="41"/>
      <c r="M33" s="46"/>
    </row>
    <row r="34" spans="1:13" x14ac:dyDescent="0.3">
      <c r="A34" s="123"/>
      <c r="B34" s="12" t="s">
        <v>371</v>
      </c>
      <c r="C34" s="13">
        <v>3</v>
      </c>
      <c r="D34" s="13"/>
      <c r="E34" s="13"/>
      <c r="F34" s="46"/>
      <c r="H34" s="127"/>
      <c r="I34" s="12" t="s">
        <v>294</v>
      </c>
      <c r="J34" s="13">
        <v>3</v>
      </c>
      <c r="K34" s="41"/>
      <c r="L34" s="41"/>
      <c r="M34" s="46"/>
    </row>
    <row r="35" spans="1:13" x14ac:dyDescent="0.3">
      <c r="A35" s="123"/>
      <c r="B35" s="12" t="s">
        <v>372</v>
      </c>
      <c r="C35" s="13">
        <v>3</v>
      </c>
      <c r="D35" s="13"/>
      <c r="E35" s="13"/>
      <c r="F35" s="46"/>
      <c r="H35" s="127"/>
      <c r="I35" s="12" t="s">
        <v>295</v>
      </c>
      <c r="J35" s="13">
        <v>3</v>
      </c>
      <c r="K35" s="13"/>
      <c r="L35" s="13"/>
      <c r="M35" s="46"/>
    </row>
    <row r="36" spans="1:13" x14ac:dyDescent="0.3">
      <c r="A36" s="123"/>
      <c r="B36" s="12" t="s">
        <v>318</v>
      </c>
      <c r="C36" s="13">
        <v>3</v>
      </c>
      <c r="D36" s="13"/>
      <c r="E36" s="13"/>
      <c r="F36" s="46"/>
      <c r="H36" s="127"/>
      <c r="I36" s="12" t="s">
        <v>296</v>
      </c>
      <c r="J36" s="13">
        <v>3</v>
      </c>
      <c r="K36" s="41"/>
      <c r="L36" s="41"/>
      <c r="M36" s="46"/>
    </row>
    <row r="37" spans="1:13" x14ac:dyDescent="0.3">
      <c r="A37" s="123"/>
      <c r="B37" s="12" t="s">
        <v>374</v>
      </c>
      <c r="C37" s="13">
        <v>3</v>
      </c>
      <c r="D37" s="13"/>
      <c r="E37" s="13"/>
      <c r="F37" s="25" t="s">
        <v>125</v>
      </c>
      <c r="H37" s="127"/>
      <c r="I37" s="12" t="s">
        <v>117</v>
      </c>
      <c r="J37" s="13">
        <v>3</v>
      </c>
      <c r="K37" s="41"/>
      <c r="L37" s="41"/>
      <c r="M37" s="46" t="s">
        <v>118</v>
      </c>
    </row>
    <row r="38" spans="1:13" x14ac:dyDescent="0.3">
      <c r="A38" s="123"/>
      <c r="B38" s="12" t="s">
        <v>373</v>
      </c>
      <c r="C38" s="13">
        <v>3</v>
      </c>
      <c r="D38" s="13"/>
      <c r="E38" s="13"/>
      <c r="F38" s="25" t="s">
        <v>125</v>
      </c>
      <c r="H38" s="127"/>
      <c r="I38" s="16" t="s">
        <v>298</v>
      </c>
      <c r="J38" s="13">
        <v>3</v>
      </c>
      <c r="K38" s="41"/>
      <c r="L38" s="41"/>
      <c r="M38" s="46"/>
    </row>
    <row r="39" spans="1:13" x14ac:dyDescent="0.3">
      <c r="A39" s="123"/>
      <c r="B39" s="39" t="s">
        <v>322</v>
      </c>
      <c r="C39" s="13">
        <v>3</v>
      </c>
      <c r="D39" s="13"/>
      <c r="E39" s="13"/>
      <c r="F39" s="46"/>
      <c r="H39" s="127"/>
      <c r="I39" s="16" t="s">
        <v>129</v>
      </c>
      <c r="J39" s="13">
        <v>3</v>
      </c>
      <c r="K39" s="41"/>
      <c r="L39" s="41"/>
      <c r="M39" s="46"/>
    </row>
    <row r="40" spans="1:13" x14ac:dyDescent="0.3">
      <c r="A40" s="123"/>
      <c r="B40" s="39" t="s">
        <v>323</v>
      </c>
      <c r="C40" s="13">
        <v>3</v>
      </c>
      <c r="D40" s="13"/>
      <c r="E40" s="13"/>
      <c r="F40" s="46"/>
      <c r="H40" s="127"/>
      <c r="I40" s="16" t="s">
        <v>299</v>
      </c>
      <c r="J40" s="13">
        <v>3</v>
      </c>
      <c r="K40" s="41"/>
      <c r="L40" s="41"/>
      <c r="M40" s="46"/>
    </row>
    <row r="41" spans="1:13" x14ac:dyDescent="0.3">
      <c r="A41" s="123"/>
      <c r="B41" s="39" t="s">
        <v>129</v>
      </c>
      <c r="C41" s="13">
        <v>3</v>
      </c>
      <c r="D41" s="13"/>
      <c r="E41" s="13"/>
      <c r="F41" s="46" t="s">
        <v>130</v>
      </c>
      <c r="H41" s="127"/>
      <c r="I41" s="16" t="s">
        <v>396</v>
      </c>
      <c r="J41" s="13">
        <v>3</v>
      </c>
      <c r="K41" s="41"/>
      <c r="L41" s="41"/>
      <c r="M41" s="46"/>
    </row>
    <row r="42" spans="1:13" x14ac:dyDescent="0.3">
      <c r="A42" s="123"/>
      <c r="B42" s="39" t="s">
        <v>325</v>
      </c>
      <c r="C42" s="13">
        <v>3</v>
      </c>
      <c r="D42" s="13"/>
      <c r="E42" s="13"/>
      <c r="F42" s="46"/>
      <c r="H42" s="128"/>
      <c r="I42" s="12" t="s">
        <v>300</v>
      </c>
      <c r="J42" s="13">
        <v>3</v>
      </c>
      <c r="K42" s="41"/>
      <c r="L42" s="41"/>
      <c r="M42" s="46"/>
    </row>
    <row r="43" spans="1:13" x14ac:dyDescent="0.3">
      <c r="A43" s="123"/>
      <c r="B43" s="39" t="s">
        <v>375</v>
      </c>
      <c r="C43" s="13">
        <v>3</v>
      </c>
      <c r="D43" s="13"/>
      <c r="E43" s="13"/>
      <c r="F43" s="46"/>
    </row>
    <row r="44" spans="1:13" x14ac:dyDescent="0.3">
      <c r="A44" s="123"/>
      <c r="B44" s="39" t="s">
        <v>376</v>
      </c>
      <c r="C44" s="13">
        <v>3</v>
      </c>
      <c r="D44" s="13"/>
      <c r="E44" s="13"/>
      <c r="F44" s="46"/>
      <c r="J44" s="70"/>
      <c r="K44" s="80"/>
      <c r="L44" s="80"/>
    </row>
    <row r="45" spans="1:13" x14ac:dyDescent="0.3">
      <c r="A45" s="123"/>
      <c r="B45" s="39" t="s">
        <v>377</v>
      </c>
      <c r="C45" s="13">
        <v>3</v>
      </c>
      <c r="D45" s="13"/>
      <c r="E45" s="13"/>
      <c r="F45" s="46"/>
      <c r="J45" s="70"/>
      <c r="K45" s="80"/>
      <c r="L45" s="80"/>
    </row>
    <row r="46" spans="1:13" x14ac:dyDescent="0.3">
      <c r="A46" s="123"/>
      <c r="B46" s="68" t="s">
        <v>378</v>
      </c>
      <c r="C46" s="13">
        <v>3</v>
      </c>
      <c r="D46" s="79"/>
      <c r="E46" s="13"/>
      <c r="F46" s="25" t="s">
        <v>125</v>
      </c>
    </row>
    <row r="47" spans="1:13" x14ac:dyDescent="0.3">
      <c r="A47" s="123"/>
      <c r="B47" s="68" t="s">
        <v>351</v>
      </c>
      <c r="C47" s="13">
        <v>3</v>
      </c>
      <c r="D47" s="79"/>
      <c r="E47" s="13"/>
      <c r="F47" s="25" t="s">
        <v>125</v>
      </c>
      <c r="J47" s="71"/>
      <c r="K47" s="81"/>
      <c r="L47" s="81"/>
    </row>
    <row r="48" spans="1:13" x14ac:dyDescent="0.3">
      <c r="A48" s="123"/>
      <c r="B48" s="68" t="s">
        <v>355</v>
      </c>
      <c r="C48" s="13">
        <v>3</v>
      </c>
      <c r="D48" s="79"/>
      <c r="E48" s="13"/>
      <c r="F48" s="46"/>
      <c r="J48" s="71"/>
      <c r="K48" s="81"/>
      <c r="L48" s="81"/>
    </row>
    <row r="49" spans="1:12" x14ac:dyDescent="0.3">
      <c r="A49" s="123"/>
      <c r="B49" s="68" t="s">
        <v>379</v>
      </c>
      <c r="C49" s="13">
        <v>3</v>
      </c>
      <c r="D49" s="79"/>
      <c r="E49" s="13"/>
      <c r="F49" s="46"/>
      <c r="J49" s="71"/>
      <c r="K49" s="81"/>
      <c r="L49" s="81"/>
    </row>
    <row r="50" spans="1:12" x14ac:dyDescent="0.3">
      <c r="A50" s="123"/>
      <c r="B50" s="12" t="s">
        <v>280</v>
      </c>
      <c r="C50" s="13">
        <v>3</v>
      </c>
      <c r="D50" s="13"/>
      <c r="E50" s="13"/>
      <c r="F50" s="46"/>
      <c r="J50" s="71"/>
      <c r="K50" s="81"/>
      <c r="L50" s="81"/>
    </row>
    <row r="51" spans="1:12" x14ac:dyDescent="0.3">
      <c r="A51" s="123"/>
      <c r="B51" s="12" t="s">
        <v>380</v>
      </c>
      <c r="C51" s="13">
        <v>3</v>
      </c>
      <c r="D51" s="13"/>
      <c r="E51" s="13"/>
      <c r="F51" s="46"/>
      <c r="J51" s="4"/>
    </row>
    <row r="52" spans="1:12" x14ac:dyDescent="0.3">
      <c r="A52" s="123"/>
      <c r="B52" s="12" t="s">
        <v>381</v>
      </c>
      <c r="C52" s="13">
        <v>3</v>
      </c>
      <c r="D52" s="13"/>
      <c r="E52" s="13"/>
      <c r="F52" s="46"/>
      <c r="J52" s="4"/>
    </row>
    <row r="53" spans="1:12" x14ac:dyDescent="0.3">
      <c r="A53" s="123"/>
      <c r="B53" s="12" t="s">
        <v>364</v>
      </c>
      <c r="C53" s="13">
        <v>3</v>
      </c>
      <c r="D53" s="13"/>
      <c r="E53" s="13"/>
      <c r="F53" s="46"/>
      <c r="J53" s="4"/>
    </row>
    <row r="54" spans="1:12" x14ac:dyDescent="0.3">
      <c r="A54" s="123"/>
      <c r="B54" s="12" t="s">
        <v>382</v>
      </c>
      <c r="C54" s="13">
        <v>3</v>
      </c>
      <c r="D54" s="13"/>
      <c r="E54" s="13"/>
      <c r="F54" s="46"/>
      <c r="J54" s="4"/>
    </row>
    <row r="55" spans="1:12" x14ac:dyDescent="0.3">
      <c r="A55" s="123"/>
      <c r="B55" s="39" t="s">
        <v>269</v>
      </c>
      <c r="C55" s="13">
        <v>3</v>
      </c>
      <c r="D55" s="13"/>
      <c r="E55" s="13"/>
      <c r="F55" s="46"/>
      <c r="J55" s="4"/>
    </row>
    <row r="56" spans="1:12" x14ac:dyDescent="0.3">
      <c r="A56" s="123"/>
      <c r="B56" s="39" t="s">
        <v>327</v>
      </c>
      <c r="C56" s="13">
        <v>3</v>
      </c>
      <c r="D56" s="13"/>
      <c r="E56" s="13"/>
      <c r="F56" s="46"/>
    </row>
    <row r="57" spans="1:12" x14ac:dyDescent="0.3">
      <c r="A57" s="123"/>
      <c r="B57" s="39" t="s">
        <v>328</v>
      </c>
      <c r="C57" s="13">
        <v>3</v>
      </c>
      <c r="D57" s="13"/>
      <c r="E57" s="13"/>
      <c r="F57" s="46"/>
    </row>
    <row r="58" spans="1:12" x14ac:dyDescent="0.3">
      <c r="A58" s="123"/>
      <c r="B58" s="39" t="s">
        <v>383</v>
      </c>
      <c r="C58" s="13">
        <v>3</v>
      </c>
      <c r="D58" s="13"/>
      <c r="E58" s="13"/>
      <c r="F58" s="25" t="s">
        <v>125</v>
      </c>
    </row>
    <row r="59" spans="1:12" x14ac:dyDescent="0.3">
      <c r="A59" s="123"/>
      <c r="B59" s="39" t="s">
        <v>384</v>
      </c>
      <c r="C59" s="13">
        <v>3</v>
      </c>
      <c r="D59" s="13"/>
      <c r="E59" s="13"/>
      <c r="F59" s="25"/>
    </row>
    <row r="60" spans="1:12" x14ac:dyDescent="0.3">
      <c r="A60" s="123"/>
      <c r="B60" s="39" t="s">
        <v>385</v>
      </c>
      <c r="C60" s="13">
        <v>3</v>
      </c>
      <c r="D60" s="13"/>
      <c r="E60" s="13"/>
      <c r="F60" s="25"/>
    </row>
    <row r="61" spans="1:12" x14ac:dyDescent="0.3">
      <c r="A61" s="123"/>
      <c r="B61" s="39" t="s">
        <v>332</v>
      </c>
      <c r="C61" s="13">
        <v>3</v>
      </c>
      <c r="D61" s="13"/>
      <c r="E61" s="13"/>
      <c r="F61" s="25"/>
    </row>
    <row r="62" spans="1:12" x14ac:dyDescent="0.3">
      <c r="A62" s="123"/>
      <c r="B62" s="39" t="s">
        <v>386</v>
      </c>
      <c r="C62" s="13">
        <v>3</v>
      </c>
      <c r="D62" s="13"/>
      <c r="E62" s="13"/>
      <c r="F62" s="25" t="s">
        <v>125</v>
      </c>
    </row>
    <row r="63" spans="1:12" x14ac:dyDescent="0.3">
      <c r="A63" s="123"/>
      <c r="B63" s="39" t="s">
        <v>387</v>
      </c>
      <c r="C63" s="13">
        <v>3</v>
      </c>
      <c r="D63" s="13"/>
      <c r="E63" s="13"/>
      <c r="F63" s="25" t="s">
        <v>125</v>
      </c>
    </row>
    <row r="64" spans="1:12" x14ac:dyDescent="0.3">
      <c r="A64" s="123"/>
      <c r="B64" s="39" t="s">
        <v>388</v>
      </c>
      <c r="C64" s="13">
        <v>3</v>
      </c>
      <c r="D64" s="13"/>
      <c r="E64" s="13"/>
      <c r="F64" s="25" t="s">
        <v>125</v>
      </c>
    </row>
    <row r="65" spans="1:6" x14ac:dyDescent="0.3">
      <c r="A65" s="124"/>
      <c r="B65" s="39" t="s">
        <v>389</v>
      </c>
      <c r="C65" s="13">
        <v>3</v>
      </c>
      <c r="D65" s="13"/>
      <c r="E65" s="13"/>
      <c r="F65" s="25" t="s">
        <v>126</v>
      </c>
    </row>
  </sheetData>
  <mergeCells count="8">
    <mergeCell ref="A5:F5"/>
    <mergeCell ref="H5:M5"/>
    <mergeCell ref="A7:A9"/>
    <mergeCell ref="A10:A13"/>
    <mergeCell ref="A14:A65"/>
    <mergeCell ref="H7:H9"/>
    <mergeCell ref="H10:H12"/>
    <mergeCell ref="H13:H42"/>
  </mergeCells>
  <phoneticPr fontId="2" type="noConversion"/>
  <pageMargins left="0.39370078740157483" right="0.39370078740157483" top="0.39370078740157483" bottom="0.1968503937007874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學號+姓名</vt:lpstr>
      <vt:lpstr>工業系</vt:lpstr>
      <vt:lpstr>資工系</vt:lpstr>
      <vt:lpstr>電子系</vt:lpstr>
      <vt:lpstr>電機系</vt:lpstr>
      <vt:lpstr>電子系+電機系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蘇碧霞</dc:creator>
  <cp:lastModifiedBy>廖源鳳</cp:lastModifiedBy>
  <cp:lastPrinted>2025-12-11T04:24:34Z</cp:lastPrinted>
  <dcterms:created xsi:type="dcterms:W3CDTF">2014-12-24T08:58:01Z</dcterms:created>
  <dcterms:modified xsi:type="dcterms:W3CDTF">2025-12-23T11:24:20Z</dcterms:modified>
</cp:coreProperties>
</file>